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activeTab="0"/>
  </bookViews>
  <sheets>
    <sheet name="Uwagi wspólne dla pakietów" sheetId="1" r:id="rId1"/>
    <sheet name="Pakiet 1." sheetId="2" r:id="rId2"/>
    <sheet name="Pakiet 2." sheetId="3" r:id="rId3"/>
    <sheet name="Pakiet 3." sheetId="4" r:id="rId4"/>
    <sheet name="Pakiet 4." sheetId="5" r:id="rId5"/>
    <sheet name="Pakiet 5." sheetId="6" r:id="rId6"/>
    <sheet name="Pakiet 6." sheetId="7" r:id="rId7"/>
    <sheet name="Pakiet 7." sheetId="8" r:id="rId8"/>
    <sheet name="Pakiet 8." sheetId="9" r:id="rId9"/>
    <sheet name="Pakiet 9." sheetId="10" r:id="rId10"/>
    <sheet name="Pakiet 10." sheetId="11" r:id="rId11"/>
    <sheet name="Pakiet 11." sheetId="12" r:id="rId12"/>
    <sheet name="Pakiet 12." sheetId="13" r:id="rId13"/>
    <sheet name="Pakiet 13." sheetId="14" r:id="rId14"/>
    <sheet name="Pakiet 14." sheetId="15" r:id="rId15"/>
    <sheet name="Pakiet 15." sheetId="16" r:id="rId16"/>
    <sheet name="Pakiet 16." sheetId="17" r:id="rId17"/>
    <sheet name="Pakiet 17.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" sheetId="38" r:id="rId38"/>
    <sheet name="Pakiet 38." sheetId="39" r:id="rId39"/>
  </sheets>
  <definedNames>
    <definedName name="_GoBack" localSheetId="0">'Uwagi wspólne dla pakietów'!$A$25</definedName>
    <definedName name="_xlnm.Print_Area" localSheetId="1">'Pakiet 1.'!$A$1:$J$325</definedName>
    <definedName name="_xlnm.Print_Area" localSheetId="10">'Pakiet 10.'!$A$1:$J$36</definedName>
    <definedName name="_xlnm.Print_Area" localSheetId="11">'Pakiet 11.'!$A$1:$J$11</definedName>
    <definedName name="_xlnm.Print_Area" localSheetId="15">'Pakiet 15.'!$A$1:$J$122</definedName>
    <definedName name="_xlnm.Print_Area" localSheetId="16">'Pakiet 16.'!$A$1:$J$37</definedName>
    <definedName name="_xlnm.Print_Area" localSheetId="17">'Pakiet 17.'!$A$1:$J$15</definedName>
    <definedName name="_xlnm.Print_Area" localSheetId="19">'Pakiet 19.'!$A$1:$J$14</definedName>
    <definedName name="_xlnm.Print_Area" localSheetId="2">'Pakiet 2.'!$A$1:$K$285</definedName>
    <definedName name="_xlnm.Print_Area" localSheetId="22">'Pakiet 22.'!$A$1:$J$24</definedName>
    <definedName name="_xlnm.Print_Area" localSheetId="34">'Pakiet 34.'!$A$1:$J$35</definedName>
    <definedName name="_xlnm.Print_Area" localSheetId="38">'Pakiet 38.'!$A$1:$J$19</definedName>
    <definedName name="_xlnm.Print_Area" localSheetId="8">'Pakiet 8.'!$A$1:$J$47</definedName>
  </definedNames>
  <calcPr fullCalcOnLoad="1"/>
</workbook>
</file>

<file path=xl/sharedStrings.xml><?xml version="1.0" encoding="utf-8"?>
<sst xmlns="http://schemas.openxmlformats.org/spreadsheetml/2006/main" count="2594" uniqueCount="1127">
  <si>
    <t xml:space="preserve">Pakiet nr 37. ŻYWIENIE DOJELITOWE </t>
  </si>
  <si>
    <t>Wartość netto Pakietu nr 37 : .................................. zł</t>
  </si>
  <si>
    <t>Wartość brutto Pakietu nr 37 : .................................. zł</t>
  </si>
  <si>
    <t xml:space="preserve">Smoczki typu Nuk jednorazowe wykonane z naturalnego lateksu, nie zawiera BPA,  do butelki standardowej rozmiar „1” od 0 do 6 miesięcy z odpowietrzaczem, sterylne, osobno zapakowane, gotowe do użytku </t>
  </si>
  <si>
    <t>W przypadku zoferowania produktu równoważnego Zamawiający  dopuści wycenę :</t>
  </si>
  <si>
    <t xml:space="preserve"> Załącznik  Nr 1A do SIWZ        Formularz asortymentowo – cenowy                                                                           </t>
  </si>
  <si>
    <t>Halidor tabl.  100 mg x 60 szt</t>
  </si>
  <si>
    <t xml:space="preserve">Zentel zaw. 20 ml </t>
  </si>
  <si>
    <t xml:space="preserve">Ondansetron amp.4 mg/2 ml( iv / im) x 5 amp. </t>
  </si>
  <si>
    <t>Ranitydyna tabl. 150 mg a 60 szt.</t>
  </si>
  <si>
    <t>Controloc amp 40 mg (nie zamieniać)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</si>
  <si>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</si>
  <si>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</si>
  <si>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</si>
  <si>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</si>
  <si>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</si>
  <si>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Resonium A prosz 454 g</t>
  </si>
  <si>
    <t>Buscolysin inj. 20 mg/1 ml a 10 szt</t>
  </si>
  <si>
    <t>Scopolan czopki 10 mg a 6 szt</t>
  </si>
  <si>
    <t>Scopolan tabl. 10 mg a 30 szt</t>
  </si>
  <si>
    <t>Vitalipid N adult inj 10 ml x 10 amp</t>
  </si>
  <si>
    <t>Glycophos 216mg/ml a 20 ml x 10 fiol</t>
  </si>
  <si>
    <t>Spasmalgon inj. 5 ml a 10 szt</t>
  </si>
  <si>
    <t>Groprinosine syr.50 mg/ml 150 ml</t>
  </si>
  <si>
    <t>Neosine tabl. 500 mg x 50 szt</t>
  </si>
  <si>
    <t>Ornithinum 5 g/10 ml x 10 amp</t>
  </si>
  <si>
    <r>
      <t>Nutramigen 2 proszek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425 g</t>
    </r>
  </si>
  <si>
    <t>op</t>
  </si>
  <si>
    <t>Essentiale forte kaps 300 mg op. a 50 szt.</t>
  </si>
  <si>
    <t>CitraFleet  x  2 sasz.</t>
  </si>
  <si>
    <t>Hascosept atomizer 30ml</t>
  </si>
  <si>
    <t>Hascosept  płyn 100 g</t>
  </si>
  <si>
    <t>Macrogolum 74 g a 1 sasz ( Fortrans)</t>
  </si>
  <si>
    <t>szt.</t>
  </si>
  <si>
    <t>Lactulosum syrop 150 ml</t>
  </si>
  <si>
    <t>Wlewki doodbytnicze przeczyszczające 150 ml</t>
  </si>
  <si>
    <t>Czopki glicerynowe czopki 2 g a 10 szt</t>
  </si>
  <si>
    <t>Nifuroksazyd tabl. 100 mg a 24 szt</t>
  </si>
  <si>
    <t>Carbo Medicinalis VP 300 mg 20 tabl.</t>
  </si>
  <si>
    <t>Taninal tabl. 500 mg a 20 szt</t>
  </si>
  <si>
    <r>
      <t xml:space="preserve">Gutron 2,5 mg tabl. </t>
    </r>
    <r>
      <rPr>
        <sz val="9"/>
        <color indexed="8"/>
        <rFont val="Arial"/>
        <family val="2"/>
      </rPr>
      <t>a 20 szt</t>
    </r>
  </si>
  <si>
    <t>Smecta proszek 3,76 g a 30 szt</t>
  </si>
  <si>
    <t>Cytotec 0,2 mg tabl. x 30 szt </t>
  </si>
  <si>
    <t>Mesalazinum 250 mg x 100 szt.</t>
  </si>
  <si>
    <t>Mesalazinum 500 mg x 50 szt.</t>
  </si>
  <si>
    <t>Sulfasalazin tabl. 500 mg a 50 szt</t>
  </si>
  <si>
    <t>Floractin kaps. á 20 szt 6mld j.</t>
  </si>
  <si>
    <t>Lakcid zawiesina 100 mln CFU a 50 szt</t>
  </si>
  <si>
    <t>Krople miętowe krople a 35g</t>
  </si>
  <si>
    <t>Lipanthyl NT 145 mg x 30 szt</t>
  </si>
  <si>
    <t>Pancreatinum 8-10 tys j x 50 szt</t>
  </si>
  <si>
    <t>Pancreatinum 16-25 tys j x 20 szt</t>
  </si>
  <si>
    <t xml:space="preserve">   op</t>
  </si>
  <si>
    <t>Gastrografin 760 mg/ml 100 ml. 10 flak.</t>
  </si>
  <si>
    <t xml:space="preserve">Ultravist 370 100 ml x10 but </t>
  </si>
  <si>
    <t>Lipanthyl Supra 215 mg x 30szt</t>
  </si>
  <si>
    <t>Lipanthyl M 267 M x 30szt</t>
  </si>
  <si>
    <t>Aqua pro iniectione amp. 10 ml a 100 szt</t>
  </si>
  <si>
    <t>Aqua pro iniectione amp. 5 ml a 100 szt</t>
  </si>
  <si>
    <t>Tamsulosin 0,4 mg kaps.o zmodyf. uwal.. 28 szt</t>
  </si>
  <si>
    <t>Dicoflor krople 5 ml</t>
  </si>
  <si>
    <t>Trittico 75 mg x 20 tabl</t>
  </si>
  <si>
    <t>Acarboza tabl. 50 mg a 30 szt</t>
  </si>
  <si>
    <t>Nebivolol 5 mg tabl. x 28 szt</t>
  </si>
  <si>
    <t>Witamina B 1 tabl. 25 mg a 50 szt</t>
  </si>
  <si>
    <t>Vitaminum B1 inj. 25 mg / ml x 10 amp.</t>
  </si>
  <si>
    <t>Neurovit  100 mg tabl x 50</t>
  </si>
  <si>
    <t>Milgamma N inj. 2 ml a 5 szt</t>
  </si>
  <si>
    <t>Konakion Prima Infanzia 2mg/0,2 ml x 5 amp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</si>
  <si>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</si>
  <si>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</si>
  <si>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</si>
  <si>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</si>
  <si>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</si>
  <si>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</si>
  <si>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 xml:space="preserve">Uman Big 180j. / ml amp a 1 ml </t>
  </si>
  <si>
    <t>Calcium gluconicum 10 % inj. 10 ml a 50 szt</t>
  </si>
  <si>
    <t>Calcium musujące tabl. 200 mg a 16 szt</t>
  </si>
  <si>
    <t>Calcium syrop 5,7mEq/5ml 150ml</t>
  </si>
  <si>
    <t>Calcium 500 + Vit D3  x 30 sasz</t>
  </si>
  <si>
    <t>Kalium effervescens b.cukr x 20 sasz</t>
  </si>
  <si>
    <t>Ursopol 300mg x 50 tabl.</t>
  </si>
  <si>
    <t>Vitamina D3 krople 10 ml</t>
  </si>
  <si>
    <t>Vitaminu E liquidum 10 ml</t>
  </si>
  <si>
    <t>Metronidazol tabl. 250mg a 20 szt</t>
  </si>
  <si>
    <t>Nystatyna flakon 2,4 mln/5 g a 24 ml</t>
  </si>
  <si>
    <t>Nystatyna tabl. 0,5 mln a 16 szt</t>
  </si>
  <si>
    <t>Acenocumarol 1 mg x 60 tabl.</t>
  </si>
  <si>
    <t>Ursopol 150mg x 50 tabl.</t>
  </si>
  <si>
    <t>Multivitaminum draż. X 50 szt</t>
  </si>
  <si>
    <t xml:space="preserve">Decaven roztwór but a 50 ml x 25 but 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</si>
  <si>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</si>
  <si>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</si>
  <si>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</si>
  <si>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</si>
  <si>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</si>
  <si>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dział.750 mg a 30 szt</t>
  </si>
  <si>
    <t>Metforminum  tabl o przedł. dział.500 mg a 30 szt</t>
  </si>
  <si>
    <t>Vitacon tabl. 10 mg a 30 szt</t>
  </si>
  <si>
    <t>Vitacon inj. 10 mg/1 ml a 10 szt</t>
  </si>
  <si>
    <t>Cyclonamine 12,5 % inj.x 50, 125 mg/ml a 50 szt</t>
  </si>
  <si>
    <t>Cyclonamine 12,5 % inj. x 5, 125 mg/ml a 5 szt</t>
  </si>
  <si>
    <t>Cyclonamine tabl. 250 mg a 30 szt</t>
  </si>
  <si>
    <t>Adrenalina inj. 1 mg/1 ml a 10 szt</t>
  </si>
  <si>
    <t>Gelita Spon Gąbka 80x50x10 mm  10 szt</t>
  </si>
  <si>
    <t>Tardyferon 80 mg x 30 tabl</t>
  </si>
  <si>
    <t>Tardyferon fol x 30 tabl</t>
  </si>
  <si>
    <t>Ascofer draż. a 50 szt</t>
  </si>
  <si>
    <t>Pradaxa 110 mg x 60 kaps.</t>
  </si>
  <si>
    <t xml:space="preserve">Nutramigen LGG 1 proszek </t>
  </si>
  <si>
    <t xml:space="preserve">Nutramigen LGG 2 proszek </t>
  </si>
  <si>
    <r>
      <t xml:space="preserve">Nutramigen 1 proszek </t>
    </r>
    <r>
      <rPr>
        <sz val="9"/>
        <color indexed="8"/>
        <rFont val="Arial"/>
        <family val="2"/>
      </rPr>
      <t>425g</t>
    </r>
  </si>
  <si>
    <t>Soluvit x10 fiolek</t>
  </si>
  <si>
    <t>Memantine 10 mg x 30 szt</t>
  </si>
  <si>
    <t>Digoxin tabl. 0,1 mg a 30 szt</t>
  </si>
  <si>
    <t>Polfenon tabl. 150 mg a 20 szt</t>
  </si>
  <si>
    <t>Polfenon tabl. 300 mg a 20 szt</t>
  </si>
  <si>
    <t>Rytmonorm inj. 70 mg/20 ml a 5 szt</t>
  </si>
  <si>
    <t>Filgrastimum inj.30 mln j a 1 szt</t>
  </si>
  <si>
    <t>Filgrastimum inj.48 mln a 1 szt</t>
  </si>
  <si>
    <t>Molsidomina tabl. 4 mg a 30 szt</t>
  </si>
  <si>
    <t>Leukeran tabl. 2 mg a 25 szt</t>
  </si>
  <si>
    <t>Iporel tabl. 75 mg a 50 szt</t>
  </si>
  <si>
    <t>Ebrantil 25 inj. 5 mg/ml a 5 szt</t>
  </si>
  <si>
    <t>Dopegyt tabl. 250 mg a 50 szt</t>
  </si>
  <si>
    <t>Hygroton tabl. 50 mg a 20 szt</t>
  </si>
  <si>
    <t>Desferal 500mg inj x 10 szt.</t>
  </si>
  <si>
    <r>
      <t>Anafranil SR 75 mg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tabl. x 20 szt</t>
    </r>
    <r>
      <rPr>
        <sz val="9"/>
        <color indexed="10"/>
        <rFont val="Arial"/>
        <family val="2"/>
      </rPr>
      <t>.</t>
    </r>
  </si>
  <si>
    <t xml:space="preserve">Sotaloli hydrochloridum tabl. 40 mg x 20 szt </t>
  </si>
  <si>
    <t>Spironol tabl. 25 mg a 100 szt</t>
  </si>
  <si>
    <t>Spironol tabl. 100 mg a 20 szt</t>
  </si>
  <si>
    <t>Hydrochlorothiazidum tabl. 12,5 mg a 30 szt</t>
  </si>
  <si>
    <t>Hydrochlorothiazidum tabl. 25 mg a 30 szt</t>
  </si>
  <si>
    <r>
      <t>Cyclo3Fort x 30</t>
    </r>
    <r>
      <rPr>
        <sz val="9"/>
        <color indexed="8"/>
        <rFont val="Arial"/>
        <family val="2"/>
      </rPr>
      <t xml:space="preserve"> szt.</t>
    </r>
  </si>
  <si>
    <t>Mianserin 10 mg x 30 tabl.</t>
  </si>
  <si>
    <t>Mianserin 30 mg x 30 tabl.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</si>
  <si>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</si>
  <si>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</si>
  <si>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inj. 1 mg/ml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</si>
  <si>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</si>
  <si>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</si>
  <si>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</si>
  <si>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</si>
  <si>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20 mg/amp x 5 szt </t>
  </si>
  <si>
    <t>Dexak 50 mg/ amp x 5 szt</t>
  </si>
  <si>
    <t xml:space="preserve">Sotaloli hydrochloridum tabl. 80 mg </t>
  </si>
  <si>
    <t>Metoprololum inj. 1 mg/ml amp 5 ml.a 5 szt</t>
  </si>
  <si>
    <t xml:space="preserve"> Nimotop S tabl 30 mg tabl x 100</t>
  </si>
  <si>
    <t>Nimotop S fiol. 50 ml, 0,2 mg/ml a 1 sz</t>
  </si>
  <si>
    <t>Nitrendypina tabl. 20 mg a 30 szt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</si>
  <si>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</si>
  <si>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</si>
  <si>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t>Xarelto 15 mg x 100 tabl.</t>
  </si>
  <si>
    <t>Xarelto 20 mg x 100 tabl.</t>
  </si>
  <si>
    <t>Pradaxa 150 mg x 60 kaps.</t>
  </si>
  <si>
    <t>Effox long tabl. 50 mg a 30 szt</t>
  </si>
  <si>
    <t>Effox long tabl. 75 mg a 30 szt</t>
  </si>
  <si>
    <t>Nitrogliceryna r-r do inf. 5 mg / ml (5 ml) x 25 szt.</t>
  </si>
  <si>
    <t>Nitromint aerozol 0,4 mg/dawkę 200 dawek</t>
  </si>
  <si>
    <t>Acurenal tabl. 5 mg</t>
  </si>
  <si>
    <t>Gopten tabl. 0,5 mg a 28 szt</t>
  </si>
  <si>
    <t>Gopten tabl. 2 mg a 28 szt</t>
  </si>
  <si>
    <t>Vitaminum D 3 krople 15 tys j/ml a 10 ml</t>
  </si>
  <si>
    <t>Addiphos inj. 20 ml a 10 szt</t>
  </si>
  <si>
    <t>Aminoven infant 10 %  płyn 100 ml</t>
  </si>
  <si>
    <t xml:space="preserve">Captopril tabl. 12,5 mg a 30 </t>
  </si>
  <si>
    <t xml:space="preserve">Captopril tabl. 25 mg a 30 </t>
  </si>
  <si>
    <t xml:space="preserve">Captopril tabl. 50 mg a 30 </t>
  </si>
  <si>
    <t>Primene r-r do inj. 100 ml</t>
  </si>
  <si>
    <t>Nephrotect 0,1 g/ml płyn 250 ml</t>
  </si>
  <si>
    <t>Sofnolime wapno proszek 4,5 kg</t>
  </si>
  <si>
    <t>Pyrantelum zawiesina250 mg/5 ml a 15 ml</t>
  </si>
  <si>
    <t>Pyrantelum tabl. 250 mg a 3 szt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</si>
  <si>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</si>
  <si>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</si>
  <si>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</si>
  <si>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</si>
  <si>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</si>
  <si>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</si>
  <si>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</si>
  <si>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</t>
  </si>
  <si>
    <t>Kalipoz prol. X 60 tabl.</t>
  </si>
  <si>
    <t>UKŁAD MOCZOWO PŁCIOWY I HORMONY PŁCIOWE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</si>
  <si>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</si>
  <si>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Gynalgin glob. 250 + 100 mg x 10 glob.</t>
  </si>
  <si>
    <t>Fenoterolum 0,5mg/ml  x 15 amp</t>
  </si>
  <si>
    <t>Luteina tabl. podj. 50 mg a 30 szt</t>
  </si>
  <si>
    <t>Luteina dopochwowa 50 mg x 30 szt</t>
  </si>
  <si>
    <t>Duphaston tabl. 10 mg a 20 szt</t>
  </si>
  <si>
    <t>Bromergon tabl. 2,5 mg a 30 szt</t>
  </si>
  <si>
    <t>Oekolp krem 1 mg/g a 15 g</t>
  </si>
  <si>
    <t>Danazol x 100 tabl</t>
  </si>
  <si>
    <t>HORMONY DZIAŁAJĄCE OGÓLNIE BEZ HORMONÓW PŁCIOWYCH</t>
  </si>
  <si>
    <t>Minirin Melt 120 mcg liofilizat doustny a 30 szt</t>
  </si>
  <si>
    <t>Minirin aerozol 0,01 mcg a 5 ml</t>
  </si>
  <si>
    <t>Terlipressinum 1 mg / 8,5 ml.x 5 amp</t>
  </si>
  <si>
    <t>Pabal inj. 100 mcg a 5 szt</t>
  </si>
  <si>
    <t>Oxytocin inj. 5 j.m./1 ml a 5 szt</t>
  </si>
  <si>
    <t>Sandostatin inj. 0,1 mg/1 ml a 5 szt</t>
  </si>
  <si>
    <t>Celestone inj. 4 mg/1 ml a 1 szt</t>
  </si>
  <si>
    <t>Diprophos inj. 7 mg/1 ml a 5 szt</t>
  </si>
  <si>
    <t>Encorton tabl. 10 mg a 20 szt</t>
  </si>
  <si>
    <t>Op</t>
  </si>
  <si>
    <t>Encorton tabl. 5 mg a 100 szt</t>
  </si>
  <si>
    <t>Dexaven inj. 4 mg/1 ml a 10 szt</t>
  </si>
  <si>
    <t>Dexaven inj. 8 mg/2 ml a 10 szt</t>
  </si>
  <si>
    <t>Corhydron inj. 25 mg a 5 szt</t>
  </si>
  <si>
    <t>Corhydron inj. 100 mg a 5 szt</t>
  </si>
  <si>
    <t>Hydrocortisonum tabl. 20 mg a 20 szt</t>
  </si>
  <si>
    <t>Depo - Medrol inj. 40 mg/1 ml x amp</t>
  </si>
  <si>
    <t>szt</t>
  </si>
  <si>
    <t>Tractocil inj 37,5 mg /5 ml 1amp</t>
  </si>
  <si>
    <t>Tractocil inj  6,75mg /0,9 ml 1amp</t>
  </si>
  <si>
    <t>Metypred tabl. 16 mg a 30 szt</t>
  </si>
  <si>
    <t>Metypred tabl. 4 mg a 30 szt</t>
  </si>
  <si>
    <t>Wykonawca w ramach ceny ofertowej zapewnia serwis i kalibrację użyczonych parowników przez okres obowiązywania umowy</t>
  </si>
  <si>
    <t>Mleko modyfikowane dla niemowląt z nietolerancją pokarmową lub alergią na białka pokarmowe  Bebilon pepti „1” 90 ml. Butelka</t>
  </si>
  <si>
    <t>Mleko modyfikowane dla niemowląt od pierwszych dni życia  Nan ”1” 90 ml butelka</t>
  </si>
  <si>
    <t>Mleko modyfikowane dla niemowląt od pierwszych dni życia  Bebiko "1” 90 ml butelka</t>
  </si>
  <si>
    <t>Mleko modyfikowane dla niemowląt od pierwszych dni życia  Bebilon „1” 90 ml butelka</t>
  </si>
  <si>
    <t>Pakiet nr 38. Produkty dietetyczne</t>
  </si>
  <si>
    <t xml:space="preserve">Pakiet nr 8. LEKI  </t>
  </si>
  <si>
    <t>Dietetyczny środek spożywczy -dieta normokaloryczna, zawierająca kompletny zestaw składników odżywczych, wzbogacona olejem rybim z dodatkiem błonnika. Produkt do stosowania doustnie jako napój uzupełniający dietę lub podawania przez zgłębnik. Smak neutral op. a 500ml  Właściwości: bezglutenowy, wolny od laktozy i cholesterolu, o niskiej zawartości puryn; zawarte tłuszcze: zrównoważona mieszanina oleju sojowego, oleju rybnego i MCT; rozkład kaloryczny (% kcal)   15 (białko) : 29 (węglowodany) : 53 (tłuszcz) : 3 (błonnik)</t>
  </si>
  <si>
    <t xml:space="preserve">Dietetyczny środek spożywczy -dieta normokaloryczna, zawierająca kompletny zestaw składników odżywczych, wzbogacona olejem rybim. Produkt do stosowania doustnie jako napój uzupełniający dietę lub podawania przez zgłębnik. Smak neutral op. a 500ml.  Właściwości:  bezglutenowy, wolny od laktozy i cholesterolu, o niskiej zawartości puryn, zawarte tłuszcze: zrównoważona mieszanina oleju sojowego, oleju rybnego i MCT; rozkład kaloryczny (% kcal)   15 (białko) : 30 (węglowodany) : 55 (tłuszcz) : 0 (błonnik);    </t>
  </si>
  <si>
    <t>Zestaw do przetaczania metodą grawitacyjną z końcówką typu EnFit</t>
  </si>
  <si>
    <t>Zestaw do przetaczania za pomocą pompy z końcówką typu EnFit</t>
  </si>
  <si>
    <t>Otinum krople 200 mg/ml a 10 ml (10g)</t>
  </si>
  <si>
    <t>Oxycort aerozol a  55 ml (32,25g)</t>
  </si>
  <si>
    <t>Azulan tinct .100 g (100 ml)</t>
  </si>
  <si>
    <t>Kalium hypermanganicum 5g</t>
  </si>
  <si>
    <t xml:space="preserve">Pakiet nr 27. LEKI PRZECIW NADKWASOCIE </t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</si>
  <si>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</si>
  <si>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 xml:space="preserve">W przypadku zaoferowania produktów w innych opakowaniach bezpośrednich niż podane w SIWZ Zamawiający dopuszcza zamianę fiolek i ampułek na ampułkostrzykawki, fiolek na blistry o ile w opisie pakietu nie zastrzeżono inaczej. </t>
  </si>
  <si>
    <t xml:space="preserve">Produkty poz. 10  muszą być dedykowane do oferowanych pomp </t>
  </si>
  <si>
    <t>Obiadki od 5 miesiąca z mięsem (dowolne smaki)  120 ml słoik tj. ok.125 g</t>
  </si>
  <si>
    <t>Obiadki od 8 miesiąca z mięsem  (dowolne smaki)  180 ml słoik tj. ok. 190 g</t>
  </si>
  <si>
    <t>Thyrosan tabl. 50 mg a 20 szt</t>
  </si>
  <si>
    <t>Thyrozol tabl. 20 mg a 50 szt</t>
  </si>
  <si>
    <t>Thyrozol tabl 10 mg a 50 szt</t>
  </si>
  <si>
    <t>Encorton 20 mg tabl. x 20 szt</t>
  </si>
  <si>
    <t>Metizol tabl.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</si>
  <si>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</si>
  <si>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</si>
  <si>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mg x 100 tabl.</t>
  </si>
  <si>
    <t>L- Tyroxinum 100 mcg x 100 tabl</t>
  </si>
  <si>
    <t>LEKI PRZECIWZAKAŹNE DZIAŁAJĄCE OGÓLNIE</t>
  </si>
  <si>
    <t>Ertapenem inj 1 g  x 1 szt ( Invanz )</t>
  </si>
  <si>
    <t>Cefepime + Larginina 1 g inj.im/iv (s. sucha) (Maxipime) x 10 szt.</t>
  </si>
  <si>
    <t>Monural granulat 5,631 g a 1 szt</t>
  </si>
  <si>
    <t>Ketokonazol tabl. 200 mg a 20 szt</t>
  </si>
  <si>
    <t>Amoksycilinum tabl. 500 mg a 16 szt</t>
  </si>
  <si>
    <t>Amoksycilinum tabl. 1000 mg a 16 szt</t>
  </si>
  <si>
    <t>Szczep. tężcowa adsorb.inj. 40 j. m./0,5ml a 1 szt</t>
  </si>
  <si>
    <t xml:space="preserve">Xifaxan 200 mg x 28 tabl. </t>
  </si>
  <si>
    <t>Anatoksyna przeciwtężcowa typu Tetana</t>
  </si>
  <si>
    <t>Azitromycyna 500 mg x 3 szt</t>
  </si>
  <si>
    <t>Levofloxacinum tabl. 500 mg x 10 szt</t>
  </si>
  <si>
    <t>Clotrimazolum krem, 10 mg/g  a 20 g</t>
  </si>
  <si>
    <t>Clotrimazolum tabl. dop. 100 mg a 6 szt.</t>
  </si>
  <si>
    <t>Klacid inj iv  500 mg x 10szt</t>
  </si>
  <si>
    <t xml:space="preserve">Levofloxacinum fiol. 500 mg/100 ml </t>
  </si>
  <si>
    <t>Gamma anty HBS inj. 200 j. m./2 ml a 1 szt</t>
  </si>
  <si>
    <t>Cefaleksyna kaps. 500 mg a 16 szt</t>
  </si>
  <si>
    <t>Claritromycyna zawiesina 250 mg/5 ml a 100 ml</t>
  </si>
  <si>
    <t>Claritromycyna zawiesina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</si>
  <si>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</si>
  <si>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</si>
  <si>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</si>
  <si>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</si>
  <si>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Biseptol tabl. 960 mg a 10 szt</t>
  </si>
  <si>
    <t>Biseptol tabl. 480 mg a 20 szt</t>
  </si>
  <si>
    <t>Biseptol zawiesina 240 mg/5 ml a 100 ml</t>
  </si>
  <si>
    <t xml:space="preserve">Aciclovir amp.250 mg a 5 szt </t>
  </si>
  <si>
    <r>
      <t xml:space="preserve">Macmiror compl. Maść </t>
    </r>
    <r>
      <rPr>
        <sz val="9"/>
        <color indexed="8"/>
        <rFont val="Arial"/>
        <family val="2"/>
      </rPr>
      <t>30 g</t>
    </r>
  </si>
  <si>
    <r>
      <t xml:space="preserve">Distreptaza czopki </t>
    </r>
    <r>
      <rPr>
        <sz val="9"/>
        <color indexed="8"/>
        <rFont val="Arial"/>
        <family val="2"/>
      </rPr>
      <t>6 szt.</t>
    </r>
  </si>
  <si>
    <t>Tamiflu 75 mg x 10 tabl.</t>
  </si>
  <si>
    <t>Norfloxacinum 400 mg x 20 tabl.</t>
  </si>
  <si>
    <t>Hydroxycarbamid 500 mg x 100 tabl</t>
  </si>
  <si>
    <t>Fluconazol inj. 2mg/ml 100 ml</t>
  </si>
  <si>
    <t>Bisacodyl 10 mg  czopki x 5 szt</t>
  </si>
  <si>
    <t>UKŁAD MIĘŚNIOWO SZKIELETOWY</t>
  </si>
  <si>
    <t>Metindol maść 50 mg/g a 30 g</t>
  </si>
  <si>
    <t>Arthrotec tabl. a 20 szt</t>
  </si>
  <si>
    <t>Naproxen czopki 500 mg a 10 szt</t>
  </si>
  <si>
    <t>Naproxen czopki 250 mg a 10 szt</t>
  </si>
  <si>
    <t>Naproxen tabl. 500 mg a 30 szt</t>
  </si>
  <si>
    <t>Naproxen tabl. 250 mg a 50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</si>
  <si>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</si>
  <si>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Ibuprofen tabl. 200 mg a 60 szt</t>
  </si>
  <si>
    <t>Paracetamol zawiesina 100 ml</t>
  </si>
  <si>
    <t>Akineton 2 mg tabl. x 50 szt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</si>
  <si>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</si>
  <si>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</si>
  <si>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</si>
  <si>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</si>
  <si>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</si>
  <si>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</si>
  <si>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</si>
  <si>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</si>
  <si>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</si>
  <si>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</si>
  <si>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</si>
  <si>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</si>
  <si>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</si>
  <si>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</si>
  <si>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</si>
  <si>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</si>
  <si>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t>Pakiet nr 2. LEKI</t>
  </si>
  <si>
    <t>DERMATOLOGIA</t>
  </si>
  <si>
    <t>Wazelina kosmetyczna (biała) maść 20 g</t>
  </si>
  <si>
    <t>Linomag maść a 20 g</t>
  </si>
  <si>
    <t>Krem ochronny z witaminą A tuba 20 g</t>
  </si>
  <si>
    <t>Alantan Plus tuba 30 g a 30 g</t>
  </si>
  <si>
    <t>Panthenol aerozol 130 g a 130 ml</t>
  </si>
  <si>
    <t>Fenistil żel 1 mg/g a 30 g</t>
  </si>
  <si>
    <t>Detreomycyna 2 % maść 20 mg/g a 5 g</t>
  </si>
  <si>
    <t>Mova nitrat pipette krople10 mg/ml a 50 szt</t>
  </si>
  <si>
    <t xml:space="preserve">Neomycinum aerozol 6,8 mg/ml a 55 ml </t>
  </si>
  <si>
    <t>Neomycyna maść oczna 3 g</t>
  </si>
  <si>
    <t>Neomycyna maść 5 g na skórę</t>
  </si>
  <si>
    <t>Argosulfan 2 % krem 40 g, 20 mg/g</t>
  </si>
  <si>
    <t>Argosulfan 2 % krem 400 g, 20 mg/g</t>
  </si>
  <si>
    <t xml:space="preserve">Menalind krem 200 ml </t>
  </si>
  <si>
    <t>Maść cynkowa maść a 20 g</t>
  </si>
  <si>
    <t>Menalind pianka 400 ml a 1 szt</t>
  </si>
  <si>
    <t>Aciclovir maść  4,5 g</t>
  </si>
  <si>
    <t>Novoscabin płyn 300 mg/g a 150 ml (Skin Protect)</t>
  </si>
  <si>
    <t>Hydrocortisonum 1 % krem 10 mg/g a 15 g</t>
  </si>
  <si>
    <t>Unguentum cholesteroli 850g</t>
  </si>
  <si>
    <t>Flucinar maść 0,25 mg/g a 15 g</t>
  </si>
  <si>
    <t>Rivanolum tabl. 100 mg a 5 szt</t>
  </si>
  <si>
    <t xml:space="preserve">Braunol 2000 płyn 1000ml </t>
  </si>
  <si>
    <t>Solcoseryl Żel 20 g</t>
  </si>
  <si>
    <t>Braunovidon 10 % maść a 250 g</t>
  </si>
  <si>
    <t>Solcoseryl maść 20 g</t>
  </si>
  <si>
    <t>Woda utleniona 3 % płyn a 100 g</t>
  </si>
  <si>
    <t>Kalium hypermanganicum tabl. 100 mg a 30 szt</t>
  </si>
  <si>
    <t>Pyoctaninum coeruleum r-r spiryt. 1 % a 20 g</t>
  </si>
  <si>
    <t>Tanno Hermal płynny puder 100 g</t>
  </si>
  <si>
    <t>Heparyna żel 30 g</t>
  </si>
  <si>
    <t>UKŁAD NERWOWY</t>
  </si>
  <si>
    <t>Oxycodone hydrochloride 10 mg tabl.o przed.dzia. op. a 60 tabl</t>
  </si>
  <si>
    <t>Estazolam tabl. 2 mg a 20 szt</t>
  </si>
  <si>
    <t>Lignocainum A żel a 30 g</t>
  </si>
  <si>
    <t>Lignocainum U żel a 30 g</t>
  </si>
  <si>
    <t>Lignocainum aerozol 100 mg/g a 38g</t>
  </si>
  <si>
    <t>Emla krem 30 g</t>
  </si>
  <si>
    <t>MST Continus tabl.10 mg a 60 szt</t>
  </si>
  <si>
    <t>Aethylum chloratum aerozol 70 g</t>
  </si>
  <si>
    <t>MST Continus tabl. 30 mg a 60 szt</t>
  </si>
  <si>
    <t>Morphini sulfas inj. 20 mg/1 ml a 10 szt</t>
  </si>
  <si>
    <t>Morphini sulfas inj. 10 mg/1 ml a 10 szt</t>
  </si>
  <si>
    <t>Dolcontral inj. 100 mg/2 ml a 10 szt</t>
  </si>
  <si>
    <t>Dolcontral inj. 50 mg/ml a 10 szt</t>
  </si>
  <si>
    <r>
      <t xml:space="preserve">Sulpiryd 50 mg tabl. </t>
    </r>
    <r>
      <rPr>
        <sz val="9"/>
        <color indexed="8"/>
        <rFont val="Arial"/>
        <family val="2"/>
      </rPr>
      <t>a szt24</t>
    </r>
    <r>
      <rPr>
        <sz val="9"/>
        <color indexed="10"/>
        <rFont val="Arial"/>
        <family val="2"/>
      </rPr>
      <t xml:space="preserve"> </t>
    </r>
  </si>
  <si>
    <t>Paracetamol 500 mg tabl x 1000 szt</t>
  </si>
  <si>
    <t>Paracetamol czopki 500 mg a 10 szt</t>
  </si>
  <si>
    <t>Paracetamol czopki 250 mg a 10 szt</t>
  </si>
  <si>
    <t>Paracetamol czopki 125 mg a 10 szt</t>
  </si>
  <si>
    <t>Paracetamol czopki 80 mg a 10 szt</t>
  </si>
  <si>
    <t>Oxynorm  10 mg/ml r-r do wstrz. x 10 szt</t>
  </si>
  <si>
    <t>Oxynorm  20 mg/ml r-r do wstrz. x 10 szt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</si>
  <si>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</si>
  <si>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</si>
  <si>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</si>
  <si>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</si>
  <si>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Termin realizacji pojedynczej dostawy: 48 godziny od zamówienia telefonicznego lub faksem z wyjątkiem dni wolnych od pracy i świąt</t>
  </si>
  <si>
    <r>
      <t xml:space="preserve">3. W przypadku, </t>
    </r>
    <r>
      <rPr>
        <sz val="10"/>
        <rFont val="Arial"/>
        <family val="2"/>
      </rPr>
      <t xml:space="preserve">gdy ze względów terapeutycznych Zamawiający wymaga dokładnie produktu wyszczególnionego w formularzu asortymentowo-cenowym - w opisie pozycji lub informacji dodatkowej do pakietu pojawia się zatrzeżenie: </t>
    </r>
    <r>
      <rPr>
        <b/>
        <sz val="10"/>
        <rFont val="Arial"/>
        <family val="2"/>
      </rPr>
      <t>"nie zamieniać"</t>
    </r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</si>
  <si>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</si>
  <si>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</si>
  <si>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</si>
  <si>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</si>
  <si>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>Pakiet nr 9. ACTILYSE</t>
  </si>
  <si>
    <t>Wartość netto Pakietu nr 9 : .................................. zł</t>
  </si>
  <si>
    <t>Wartość brutto Pakietu nr 9 : ................................. zł</t>
  </si>
  <si>
    <t>Pakiet nr 10. LEKI</t>
  </si>
  <si>
    <t>Wartość brutto Pakietu nr 10: .................................. zł</t>
  </si>
  <si>
    <t>Pakiet 11.  VANMOCYCIN</t>
  </si>
  <si>
    <t>Pakiet nr 12. KONTRASTY (1)</t>
  </si>
  <si>
    <t>Wartość brutto Pakietu nr 12 : ................................ zł</t>
  </si>
  <si>
    <t xml:space="preserve">Pakiet nr 13. KONTRASTY (2) </t>
  </si>
  <si>
    <t>Wartość netto Pakietu nr 13 : .................................. zł</t>
  </si>
  <si>
    <t>Wartość brutto Pakietu nr 13 : ..................................zł</t>
  </si>
  <si>
    <t xml:space="preserve">Pakiet nr 14. XEOMIN </t>
  </si>
  <si>
    <t>Wartość netto Pakietu nr 14 : .................................. zł</t>
  </si>
  <si>
    <t>Wartość brutto Pakietu nr 14 : ................................. zł</t>
  </si>
  <si>
    <t xml:space="preserve">Pakiet nr 15. LEKI </t>
  </si>
  <si>
    <t>Wartość netto Pakietu nr 15 : .................................. zł</t>
  </si>
  <si>
    <t>Wartość brutto Pakietu nr 15 : ................................. zł</t>
  </si>
  <si>
    <t>Pakiet nr 16. Leki</t>
  </si>
  <si>
    <t>Wartość netto Pakietu nr 16 : .................................. zł</t>
  </si>
  <si>
    <t>Wartość brutto Pakietu nr 16 : .................................. zł</t>
  </si>
  <si>
    <t>Pakiet nr 17. ANTYBIOTYKI</t>
  </si>
  <si>
    <t>Wartość netto Pakietu nr 17: .................................. zł</t>
  </si>
  <si>
    <t>Wartość brutto Pakietu nr 17: .................................. zł</t>
  </si>
  <si>
    <t>Pakiet nr 19.  AMOXICILINUM + AC. CLAVULANICUM</t>
  </si>
  <si>
    <t>Wartość brutto Pakietu nr 19: ................................. zł</t>
  </si>
  <si>
    <t xml:space="preserve">Pakiet nr 20. LINCOMYCINUM </t>
  </si>
  <si>
    <t>Wartość netto Pakietu nr 20: .................................. zł</t>
  </si>
  <si>
    <t>Wartość brutto Pakietu nr 20 : ................................ zł</t>
  </si>
  <si>
    <t>Wartość netto Pakietu nr 21: .................................. zł</t>
  </si>
  <si>
    <t>Wartość brutto Pakietu nr 21: ................................. zł</t>
  </si>
  <si>
    <t>Pakiet nr 21. Endoxaparinum natricum</t>
  </si>
  <si>
    <t xml:space="preserve">Pakiet nr 22.  Leki </t>
  </si>
  <si>
    <t>Wartość netto Pakietu nr 22: .................................. zł
(słownie: .................................................................................................................................................................. złotych i ....../100)
Wartość brutto Pakietu nr 22: ................................ zł
(słownie: .................................................................................................................................................................. złotych i ....../100)</t>
  </si>
  <si>
    <t>Wartość netto Pakietu nr 23 : .................................. zł</t>
  </si>
  <si>
    <t>Wartość brutto Pakietu nr 23 : ................................. zł</t>
  </si>
  <si>
    <t xml:space="preserve">Pakiet nr 23. PREPARAT DO TAMOWANIA KRWAWIEŃ ATYPOWYCH     </t>
  </si>
  <si>
    <t xml:space="preserve">Pakiet nr 24. PREPARATY KRWIOPOCHODNE (1)    </t>
  </si>
  <si>
    <t>Wartość brutto Pakietu nr 24 : ..................................zł</t>
  </si>
  <si>
    <t xml:space="preserve">Pakiet nr 25.  PREPARATY KRWIOPOCHODNE (2)      </t>
  </si>
  <si>
    <t>Wartość netto Pakietu nr 25: .................................. zł</t>
  </si>
  <si>
    <t>Wartość brutto Pakietu nr 25 : ................................. zł</t>
  </si>
  <si>
    <t xml:space="preserve">Pakiet nr 26. LEKI           </t>
  </si>
  <si>
    <t>Wartość netto Pakietu nr 26 : .................................. zł</t>
  </si>
  <si>
    <t>Wartość brutto Pakietu nr 26 : .................................. zł</t>
  </si>
  <si>
    <t>Wartość netto Pakietu nr 27 : .................................. zł</t>
  </si>
  <si>
    <t>Wartość brutto Pakietu nr 27 : ................................ zł</t>
  </si>
  <si>
    <t xml:space="preserve">Pakiet nr 28. CEFTRIAXONUM           </t>
  </si>
  <si>
    <t>Wartość netto Pakietu nr 28 : .................................. zł</t>
  </si>
  <si>
    <t>Wartość brutto Pakietu nr 28 : ................................. zł</t>
  </si>
  <si>
    <t>Wartość brutto Pakietu nr 29 : ................................ zł</t>
  </si>
  <si>
    <t xml:space="preserve">Pakiet nr 30. MEROPENEM           </t>
  </si>
  <si>
    <t>Wartość brutto Pakietu nr 30 : ................................. zł</t>
  </si>
  <si>
    <t xml:space="preserve">Pakiet nr 31. INSULINY </t>
  </si>
  <si>
    <t>Wartość netto Pakietu nr 31 : .................................. zł</t>
  </si>
  <si>
    <t>Pakiet nr 32.  FRAXIPARYNA</t>
  </si>
  <si>
    <t>Wartość brutto Pakietu nr 32 : ................................ .zł</t>
  </si>
  <si>
    <t>Nimotop S 30 mg x 100 tabl.powl.</t>
  </si>
  <si>
    <t>Nimodipine fiol. 10 mg/50ml ( Nimotop S)</t>
  </si>
  <si>
    <t>Fentanyl 0,05 mg /ml 2 ml  50 amp.</t>
  </si>
  <si>
    <t>Fentanyl 0,05 mg /ml 10 ml    50 amp.</t>
  </si>
  <si>
    <t xml:space="preserve">Mizodin 250 mg mg x 60 tabl. </t>
  </si>
  <si>
    <t xml:space="preserve">Levetiracetam 500 mg a 100 tabl. ( Keppra)   </t>
  </si>
  <si>
    <t>Alprazolam 0,5 mg x 30 tabl.</t>
  </si>
  <si>
    <t>Moklobemid 150mg x 30 szt</t>
  </si>
  <si>
    <r>
      <t>Relanium 2 mg tabl.</t>
    </r>
    <r>
      <rPr>
        <sz val="9"/>
        <color indexed="8"/>
        <rFont val="Arial"/>
        <family val="2"/>
      </rPr>
      <t xml:space="preserve"> a 20 szt</t>
    </r>
  </si>
  <si>
    <r>
      <t>Relanium 5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20 szt</t>
    </r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</si>
  <si>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</si>
  <si>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</si>
  <si>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</si>
  <si>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</si>
  <si>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</si>
  <si>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</si>
  <si>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tabl. 125 mg a 100 szt</t>
  </si>
  <si>
    <t>Madopar 62,5 kaps. 50 + 12,5 mg a 100 szt</t>
  </si>
  <si>
    <t>Madopar 62,5 tabl. rozp. 50 + 12,5 mg a 100 szt</t>
  </si>
  <si>
    <t>Madopar 125 (100+25mg) kaps a 100 szt</t>
  </si>
  <si>
    <t>Madopar 250 (200+50mg) kaps a 100 szt</t>
  </si>
  <si>
    <t>Quetiapine tabl 25mg a 28-30 szt</t>
  </si>
  <si>
    <t>Risperidon tabl 1 mg a 28-30 tabl</t>
  </si>
  <si>
    <t>Mestinon tabl.60mg.a 150 tabl</t>
  </si>
  <si>
    <t>Ubretid tab.5 mg  x 20 szt</t>
  </si>
  <si>
    <t>Mentowal krople 650 mg/g a 5 g</t>
  </si>
  <si>
    <t>Fenactil krople 40 mg/g 10 g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</si>
  <si>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</si>
  <si>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</si>
  <si>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</si>
  <si>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</si>
  <si>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</si>
  <si>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</si>
  <si>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</si>
  <si>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</si>
  <si>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>Relanium inj. 10 mg/2 ml a 50 szt</t>
  </si>
  <si>
    <t>Relsed wlewki 10 mg/2,5 ml a 5 szt</t>
  </si>
  <si>
    <t>Relsed wlewki 5 mg/2,5 ml a 5 szt</t>
  </si>
  <si>
    <t>Cloranxen tabl. 10 mg a 30 szt</t>
  </si>
  <si>
    <t>Cloranxen tabl. 5 mg a 30 szt</t>
  </si>
  <si>
    <r>
      <t xml:space="preserve">Donepezilum hydrochloridum 5 mg tabl. </t>
    </r>
    <r>
      <rPr>
        <sz val="9"/>
        <color indexed="8"/>
        <rFont val="Arial"/>
        <family val="2"/>
      </rPr>
      <t>a 28 szt</t>
    </r>
  </si>
  <si>
    <r>
      <t>Donepezilum hydrochloridum 10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28 szt</t>
    </r>
  </si>
  <si>
    <r>
      <t>Hydroxyzinum syrop 8 mg/5 ml a 250</t>
    </r>
    <r>
      <rPr>
        <sz val="9"/>
        <color indexed="8"/>
        <rFont val="Arial"/>
        <family val="2"/>
      </rPr>
      <t xml:space="preserve"> g</t>
    </r>
  </si>
  <si>
    <t>Hydroxyzinum tabl. 10 mg a 30 szt</t>
  </si>
  <si>
    <t>Hydroxyzinum tabl. 25 mg a 30 szt</t>
  </si>
  <si>
    <t>Hydroxyzinum inj. 50mg/ml x 5 amp a 2 ml</t>
  </si>
  <si>
    <t>Luminalum tabl. 100 mg a 10 szt</t>
  </si>
  <si>
    <t>Luminalum tabl. 15 mg a 10 szt</t>
  </si>
  <si>
    <t>Luminalum czopki 15 mg  a 10 szt</t>
  </si>
  <si>
    <t>Buprenorfina  plastry 35 mcg/h 5 plastrów</t>
  </si>
  <si>
    <t>Buprenorfina plastry 52,5 mcg/h 5 plastrów</t>
  </si>
  <si>
    <t>Dormicum tabl. 15 mg a 100 szt</t>
  </si>
  <si>
    <t>Vinpocetinum tabl. 5 mg a 100 szt</t>
  </si>
  <si>
    <t>Gabapentin 100 mg tabl. 100 szt</t>
  </si>
  <si>
    <t>Gabapentin 300 mg tabl. 100 szt</t>
  </si>
  <si>
    <t>Signopam tabl. 10 mg a 20 szt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</si>
  <si>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</si>
  <si>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</si>
  <si>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</si>
  <si>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Oxazepam 10 mg x 20 tabl.</t>
  </si>
  <si>
    <t>Ultiva 1 mg x 5 szt</t>
  </si>
  <si>
    <t>Ultiva 2 mg x 5 szt</t>
  </si>
  <si>
    <t>Amantix r-r do przet. 200 mg / 500 ml x 10 szt</t>
  </si>
  <si>
    <t>Amantix tabl 100 mg x 30 szt</t>
  </si>
  <si>
    <t>UKŁAD ODDECHOWY</t>
  </si>
  <si>
    <t>Berodual płyn 20 ml</t>
  </si>
  <si>
    <t>Berodual N aerozol 200 dawek a 10 ml</t>
  </si>
  <si>
    <t>Berotec N aerozol 0,1 mg/dawkę a 10 ml</t>
  </si>
  <si>
    <t>Betadrin krople do nosa a 10 ml</t>
  </si>
  <si>
    <t>Flixotide płyn do nebulizacki 0,5 mg/2 ml x 10 szt</t>
  </si>
  <si>
    <t>Flixotide aerozol 125 mcg/daw a 60 dawek</t>
  </si>
  <si>
    <t>Flixotide aerozol 250 mcg/daw a 60 dawek</t>
  </si>
  <si>
    <t>Flixotide płyn do nebulizacki 2 mg/2 ml x 10 szt</t>
  </si>
  <si>
    <t>Oxymetazolina 0,025 krople do nosa 10 ml</t>
  </si>
  <si>
    <t>Oxymetazolina 0,05 krople do nosa 10 ml</t>
  </si>
  <si>
    <t>Oxymetazolina 0,01 krople do nosa 10 ml</t>
  </si>
  <si>
    <t>Sulfarinol krople a 20 ml</t>
  </si>
  <si>
    <t>Chlorchinaldin tabl. 2 mg a 40 szt</t>
  </si>
  <si>
    <t>Salbutamol płyn do inh. 2,5 mg/2,5ml  a 20 amp</t>
  </si>
  <si>
    <t>Salbutamol płyn do inh. 5mg/2,5ml a 20 amp</t>
  </si>
  <si>
    <t>Xylometazolin krople 0,1 % a 10 ml</t>
  </si>
  <si>
    <t>Budesonidum zaw. do nebulizacji 0,25 mg/ml 2ml 20 poj</t>
  </si>
  <si>
    <t>Budesonidum zaw. do nebulizacji 0,5 mg/ml 2 ml 20 poj.</t>
  </si>
  <si>
    <t>Flutixon 125 mg x 60 dawek</t>
  </si>
  <si>
    <t>Flutixon 250 mg x 60 dawek</t>
  </si>
  <si>
    <t>Pulmicort zaw. do nebulizacji 0,25 mg/ml, amp.2ml 20 szt (nie zamieniać)</t>
  </si>
  <si>
    <t xml:space="preserve">Węgiel aktywny subs.250 g </t>
  </si>
  <si>
    <t>Pulmicort zaw. do nebulizacji  0,5 mg/ml, amp 2ml 20 szt (nie zamieniać)</t>
  </si>
  <si>
    <t>Atrovent r-r do inhal.  0,25 mg/ml a 20 ml</t>
  </si>
  <si>
    <t>Atrovent aerozol  0,02 mg/ml a 1 szt</t>
  </si>
  <si>
    <t>Spiriva proszek 18 mcg a 30 szt</t>
  </si>
  <si>
    <t>Loratadinum syrop 5 mg/5 ml a 125 ml</t>
  </si>
  <si>
    <t>Salbutamol inj. 0,5 mg/1 ml a 10 szt</t>
  </si>
  <si>
    <t>Theospirex inj. 20 mg/ml a 5 szt</t>
  </si>
  <si>
    <t>Theospirex retard tabl. 300 mg a 50 szt</t>
  </si>
  <si>
    <t>Theospirex retard tabl. 150 mg a 50 szt</t>
  </si>
  <si>
    <t>Theophylinum inj. 300 mg/250 ml a 1 szt</t>
  </si>
  <si>
    <t xml:space="preserve">Mucosolvan r-r do inh. 120 ml </t>
  </si>
  <si>
    <t>Ambrosol syrop 30 mg/5 ml a 120 ml</t>
  </si>
  <si>
    <t>Ambrosol syrop 15mg/5 ml a 120 ml</t>
  </si>
  <si>
    <t>Torecan amp x 5 szt</t>
  </si>
  <si>
    <t>Deflegmin krople 7,5 mg/ml a 50 ml</t>
  </si>
  <si>
    <t>Flegamina syrop 4 mg/5 ml a 120 ml</t>
  </si>
  <si>
    <t>Flegamina tabl. 8 mg a 40 szt</t>
  </si>
  <si>
    <t>Thiocodin tabl. a 10 szt</t>
  </si>
  <si>
    <t>Sinecod krople 5 mg/ml a 20 ml</t>
  </si>
  <si>
    <t xml:space="preserve">Sinecod syrop 200ml </t>
  </si>
  <si>
    <t>Clemastinum tabl. 1 mg a 30 szt</t>
  </si>
  <si>
    <t>Clemastinum inj. 2 mg/2 ml a 5 szt</t>
  </si>
  <si>
    <t>Ketotifen tabl x 30 szt</t>
  </si>
  <si>
    <t>Aviomarin tabl x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</si>
  <si>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</si>
  <si>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</si>
  <si>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</si>
  <si>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</si>
  <si>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</si>
  <si>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</si>
  <si>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Allertec krople 10 ml</t>
  </si>
  <si>
    <t>Allertec tabl. 10 mg a 20 szt</t>
  </si>
  <si>
    <t>Ketotifen syrop 1 mg/5 ml a 100 ml</t>
  </si>
  <si>
    <t>Salbutamol aer. 0,1mg/dawkę 200 dawek</t>
  </si>
  <si>
    <t>Budesonid aer.do nosa 50 mikg/dawkę 200 dawek</t>
  </si>
  <si>
    <t>NARZĄDY ZMYSŁÓW</t>
  </si>
  <si>
    <t>Alcaina 0,5% r-r do oczu 15ml</t>
  </si>
  <si>
    <t>Cornergel żel 5 % a 10 g</t>
  </si>
  <si>
    <t>Gentamicin 0,3 % krople 3 mg/ml a 5 ml</t>
  </si>
  <si>
    <t>Floxal krople 3 mg/g a 5 ml</t>
  </si>
  <si>
    <t>Floxal maść 3 mg/g a 3 g</t>
  </si>
  <si>
    <t>Dicortineff zawiesina  a 5 ml</t>
  </si>
  <si>
    <t>Oxycort maść a 10 g</t>
  </si>
  <si>
    <t>Diuramid tabl. 250 mg a 30 szt</t>
  </si>
  <si>
    <t>Oftensin krople 5 mg/ml a 5 ml</t>
  </si>
  <si>
    <t>Tropicamidum 0,5 % krople 5 mg/ml 2x 5 ml</t>
  </si>
  <si>
    <t>Tropicamidum 1 % krople 10 mg/ml 2x 5 ml</t>
  </si>
  <si>
    <t>Vidisic żel 2 mg/1 ml a 10 g</t>
  </si>
  <si>
    <t>INNE ŚRODKI STOSOWANE W LECZNICTWIE</t>
  </si>
  <si>
    <t>Glucosum proszek 100 %</t>
  </si>
  <si>
    <t>kg</t>
  </si>
  <si>
    <t>Anaesthezinum proszek x50 g</t>
  </si>
  <si>
    <t>Natrium bicarbonicum subst.x 100g</t>
  </si>
  <si>
    <t>Glycerolum 86 % płyn</t>
  </si>
  <si>
    <t>Natrium tetraboricum (borax) subst.</t>
  </si>
  <si>
    <t>Tanninum albuminatum x 25 g</t>
  </si>
  <si>
    <t>Rivanolum x 25 g</t>
  </si>
  <si>
    <t>Euceryna podłoże 100 %</t>
  </si>
  <si>
    <t>Vaselinum flavum podłoże 100 %</t>
  </si>
  <si>
    <t>Vaselinum album podłoże 100 %</t>
  </si>
  <si>
    <t>Acidum boricum</t>
  </si>
  <si>
    <t>Chloramphenicolum subst x 5 g</t>
  </si>
  <si>
    <t>Natrium chloratum subst.</t>
  </si>
  <si>
    <t>Gummi arabicum 100 g</t>
  </si>
  <si>
    <t>Chloralhydratum 100 g</t>
  </si>
  <si>
    <t>Spirytus Vini 96 % 1000g</t>
  </si>
  <si>
    <t>Spirytus vini 70 % a 800 g</t>
  </si>
  <si>
    <t>Spirytus skażony a 800 g</t>
  </si>
  <si>
    <t>Spirytus kamforowy a 800</t>
  </si>
  <si>
    <t>Parafinum liquidum  a 800 g</t>
  </si>
  <si>
    <t>Perhydrol a 1000 g</t>
  </si>
  <si>
    <t>Jodyna a 800g</t>
  </si>
  <si>
    <t>Formaldehydum 37% a 1000 g</t>
  </si>
  <si>
    <t>Pudełko do maści a 100 g opak 20 szt</t>
  </si>
  <si>
    <t>Pudełko do maści a 50 g opak 20 szt</t>
  </si>
  <si>
    <t>Etykieta samoprzylepna x 100 ( zewnetrzna )</t>
  </si>
  <si>
    <t>g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</si>
  <si>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</si>
  <si>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</si>
  <si>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</si>
  <si>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</si>
  <si>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</si>
  <si>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</si>
  <si>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Saccharum lactis proszek opak. 100 g</t>
  </si>
  <si>
    <t>Mannitol flak. 100 ml, 200 mg/ml</t>
  </si>
  <si>
    <t>Mannitol flak. 100 ml, 150 mg/ml</t>
  </si>
  <si>
    <t>Argentum nitricum subst. X 50 g</t>
  </si>
  <si>
    <t>Lanolinum podł. Maśc.</t>
  </si>
  <si>
    <t>Hydrocorticonum subst.</t>
  </si>
  <si>
    <t>Glucosum 20% inj a 10 ml x 50 amp</t>
  </si>
  <si>
    <t>Glucosum 40% inj a 10 ml x 50 amp</t>
  </si>
  <si>
    <t xml:space="preserve">Glucosum 10 % płyn 250 ml </t>
  </si>
  <si>
    <t>Glucosum et Natrium chloratum 2:1 płyn 500 ml</t>
  </si>
  <si>
    <t>Glucosum et Natrium chloratum 2:1 płyn 250 ml</t>
  </si>
  <si>
    <t>Natrium chloratum 0,9 % amp. 5 ml a 100 szt</t>
  </si>
  <si>
    <t>Natrium chloratum 0,9 % amp. 10 ml a 100 szt</t>
  </si>
  <si>
    <t>Natrium chloratum 10 %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</si>
  <si>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</si>
  <si>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</si>
  <si>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</si>
  <si>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</si>
  <si>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Nakretki na but 28 mm x 100 szt</t>
  </si>
  <si>
    <t xml:space="preserve">Gruszka do nosa dla niemowląt z miękkim końcem nr 7 </t>
  </si>
  <si>
    <t>Benzyna 100 ml</t>
  </si>
  <si>
    <t>Wartość netto Pakietu nr 2 : .................................. zł</t>
  </si>
  <si>
    <t>Wartość brutto Pakietu nr 2 : ................................. zł</t>
  </si>
  <si>
    <t>Pakiet  nr 3.  PODTLENEK AZOTU</t>
  </si>
  <si>
    <t>Termin realizacji pojedynczej dostawy: 48 godzin od chwili złożenia zamówienia telefonicznego lub mailem (za wyjątkiem dni ustawowo wolnych od pracy).</t>
  </si>
  <si>
    <t>Wartość netto (zł)</t>
  </si>
  <si>
    <t>Wartość brutto
(zł)</t>
  </si>
  <si>
    <t>Podtlenek azotu 7 kg</t>
  </si>
  <si>
    <t>Wartość netto Pakietu nr 3 : .................................. zł</t>
  </si>
  <si>
    <t>Wartość brutto Pakietu nr 3 : .................................. zł</t>
  </si>
  <si>
    <t>Pakiet NR 4. GĄBKA GARAMYCYNOWA</t>
  </si>
  <si>
    <t>Lp</t>
  </si>
  <si>
    <r>
      <t>Gąbka Garamycin 2 mg 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(130 mg gentamycyny )  10 x 10 x 0,5 cm *</t>
    </r>
  </si>
  <si>
    <t>Wymagana rejestracja jako produkt leczniczy-lek</t>
  </si>
  <si>
    <t>* Produkt z rejestracją do leczenia i zapobiegania zakażeniom tkanek miękkich i kości</t>
  </si>
  <si>
    <t>Wartość netto Pakietu nr 4 : .................................. zł</t>
  </si>
  <si>
    <t>Wartość brutto Pakietu nr 4: .................................. zł</t>
  </si>
  <si>
    <t>Pakiet  nr 5. Leki</t>
  </si>
  <si>
    <t>Amlodipinum 5mg tablx30</t>
  </si>
  <si>
    <t>Amlodipinum 10 mg tabl. x 30</t>
  </si>
  <si>
    <t>Bisoprolol 10 mg tabl. x 30</t>
  </si>
  <si>
    <t>Bisoprolol 5 mg tabl. x 30</t>
  </si>
  <si>
    <t>Bisoprolol 2,5 mg tabl.x 30</t>
  </si>
  <si>
    <t>Ramiprilum 2,5 mg tabl. a 28 szt</t>
  </si>
  <si>
    <t>Ramiprilum 5 mg tabl. a 28 szt</t>
  </si>
  <si>
    <t>Ramiprilum 10 mg tabl. a 28 szt</t>
  </si>
  <si>
    <t>Wartość netto Pakietu nr 5: .................................. zł</t>
  </si>
  <si>
    <t>Wartość brutto Pakietu nr 5: .................................. zł</t>
  </si>
  <si>
    <t>Pakiet nr 6. Leki anestezjologiczne</t>
  </si>
  <si>
    <t>DEXDOR koncentrat 0,1mg/ml 5 amp a 2 ml</t>
  </si>
  <si>
    <t>Naloxon h/chlo.0,4 mg/1 ml inj.10 amp</t>
  </si>
  <si>
    <t>Sevoflurane 250 ml *</t>
  </si>
  <si>
    <t>Neostygminum metilsulfas 0,5mg / 1ml inj 10 amp</t>
  </si>
  <si>
    <t>Rocuronium inj. 10 mg/ ml 10 ml x 10szt</t>
  </si>
  <si>
    <t>Mivacron 2 mg/ml 5 amp 5 ml</t>
  </si>
  <si>
    <t>Chlorsuccillin inj. 200 mg a 10 szt</t>
  </si>
  <si>
    <t>Ropimol 5 mg/ml 10 ml x 5 amp</t>
  </si>
  <si>
    <t>Pancuronium inj. 4 mg/2 ml a 10 szt</t>
  </si>
  <si>
    <t>Arduan 4 mg fiol+2 ml a 25 szt</t>
  </si>
  <si>
    <t>Cisatracurium 5 mg/2,5ml  x 5 szt</t>
  </si>
  <si>
    <t>Cisatracurium 10 mg/5ml amp  x 5szt</t>
  </si>
  <si>
    <t>Wartość netto Pakietu nr 6 : .................................. zł</t>
  </si>
  <si>
    <t>Wartość brutto Pakietu nr 6: .................................. zł</t>
  </si>
  <si>
    <t>* W przypadku zmiany dotychczasowego preparatu (Baxter) zamawiający wymaga  dostarczenia i użyczenia w ramach ceny ofertowej odpowiednich parowników w ilości minimum 4 sztuk na czas trwania umowy dostawy.</t>
  </si>
  <si>
    <t>Pakiet nr 7.   Linezolid</t>
  </si>
  <si>
    <t>Linezolid 0,6 g/300 ml</t>
  </si>
  <si>
    <t>Wartość netto Pakietu nr 7 : .................................. zł</t>
  </si>
  <si>
    <t>Wartość brutto Pakietu nr 7: .................................. zł</t>
  </si>
  <si>
    <t xml:space="preserve">        </t>
  </si>
  <si>
    <t>Termin realizacji pojedynczej dostawy: 24 godzin od chwili złożenia zamówienia telefonicznego lub mailem.</t>
  </si>
  <si>
    <t>Cordarone tabl. 200 mg a 30 szt.</t>
  </si>
  <si>
    <t>Cordarone inj. 50 mg/ml x 3 ml a 6 amp.</t>
  </si>
  <si>
    <t xml:space="preserve">Acodin syrop 300 mg 100 ml </t>
  </si>
  <si>
    <t>Acodin syrop 150 mg 100 ml.</t>
  </si>
  <si>
    <t>Acodin tabl. 15 mg x 30 szt</t>
  </si>
  <si>
    <t>Depakine Chrono 300 mg a 30 tabl.</t>
  </si>
  <si>
    <t>Depakine Chrono 500 mg a 30 tabl.</t>
  </si>
  <si>
    <t>Depakine.400 mg inj iv x 4 szt</t>
  </si>
  <si>
    <t>Depakine syrop 150ml</t>
  </si>
  <si>
    <t>Enzaprost F 5 mg/ml a 5 amp.</t>
  </si>
  <si>
    <t>Exacyl 500 mg tabl. powl. a 20 szt.</t>
  </si>
  <si>
    <t>Exacyl 500 mg/ml x 5 ml a 5 amp.</t>
  </si>
  <si>
    <t>Clexane 100 mg/ml (300 mg/3 ml) fiolka</t>
  </si>
  <si>
    <t>Clexane forte 120mg/0,8 ml x 10 wstrzyk.</t>
  </si>
  <si>
    <t>No-Spa tabl. 40 mg a 20 szt.</t>
  </si>
  <si>
    <t>No-Spa forte tabl. 80 mg a 20 szt.</t>
  </si>
  <si>
    <t>No-Spa inj. 40 mg/2 ml x 2 ml a 5 amp.</t>
  </si>
  <si>
    <t>Mononit tabl. 40 mg a 30 szt.</t>
  </si>
  <si>
    <t>Mononit Retard tabl. 60 mg a 30 szt.</t>
  </si>
  <si>
    <t>Mononit tabl.20 mg x 60 szt</t>
  </si>
  <si>
    <t>Mononit Retard tabl. 100 mg a 30 szt.</t>
  </si>
  <si>
    <t>Plavix tabl 75 mg x 84 tabl</t>
  </si>
  <si>
    <t>Rovamycyna tabl. powl. 3 mln. a 10szt.</t>
  </si>
  <si>
    <t>Rulid tabl. rozp. 50 mg a 10 szt.</t>
  </si>
  <si>
    <t xml:space="preserve">Adenocor 6 mg/2 mlx 6 amp </t>
  </si>
  <si>
    <t>Rulid tabl. 150 mg a 10 szt.</t>
  </si>
  <si>
    <t>Tiapridal 100 mg x 20 tabl.</t>
  </si>
  <si>
    <t>Depakine chronosphere 500mg gran x 30szt</t>
  </si>
  <si>
    <t>Insulina Lantus</t>
  </si>
  <si>
    <t>Insulina Apidra</t>
  </si>
  <si>
    <t>Insulina Insuman Rapid</t>
  </si>
  <si>
    <t>Insulina Insuman Basal</t>
  </si>
  <si>
    <t>Insulina Insuman Comb</t>
  </si>
  <si>
    <t>Insulina Toujeo Solostar  450j/1,5ml 1 wstrzyk.</t>
  </si>
  <si>
    <t>Targocid im/iv  400 mg x 3 ml a 1 fiol.</t>
  </si>
  <si>
    <t>Wartość netto Pakietu nr 8 : .................................. zł</t>
  </si>
  <si>
    <t>Wartość brutto Pakietu nr 8: ................................. zł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</si>
  <si>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</si>
  <si>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</si>
  <si>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mg fiol. 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</si>
  <si>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</si>
  <si>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</si>
  <si>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t>Wartość netto Pakietu nr 10 : .................................. zł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</si>
  <si>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</si>
  <si>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</si>
  <si>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</si>
  <si>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</si>
  <si>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Klindamycin 300mg kaps x 16szt</t>
  </si>
  <si>
    <t>Amoksiklav tabl. 625 mg a 21 szt</t>
  </si>
  <si>
    <t>Amoksiklav tabl.1000  mg a 14 szt</t>
  </si>
  <si>
    <t>Bromergon tabl. 2,5 mg a 30 szt.</t>
  </si>
  <si>
    <t>Diclac 100 czopki 100 mg a 10 szt.</t>
  </si>
  <si>
    <t>Diclac amp. 75 mg/3 ml a 10 szt.</t>
  </si>
  <si>
    <t>Dobutamin  fiol. 250 mg a 1 szt.</t>
  </si>
  <si>
    <t>Ambroksol inj 15mg/2 ml x 5szt</t>
  </si>
  <si>
    <t>Altacet żel 1% 75 g</t>
  </si>
  <si>
    <t>Leko saszetki a 100 szt.   ( * )</t>
  </si>
  <si>
    <t>Ferrum LEK amp. i.m. 2 ml a 50 szt.</t>
  </si>
  <si>
    <t>Flonidan tabl. 10 mg a 30 szt.</t>
  </si>
  <si>
    <t>Flonidan zaw. 120 ml 5 mg/5 ml</t>
  </si>
  <si>
    <t>Ketonal amp.  iv. / im. 50 mg/ ml a 10 szt.</t>
  </si>
  <si>
    <t>Ketonal forte tabl. 100 mg a 30 szt.</t>
  </si>
  <si>
    <t>Ketonal kaps. 50 mg a 30 szt.</t>
  </si>
  <si>
    <t>Venofer amp. iv 5 ml a 5 szt.</t>
  </si>
  <si>
    <t xml:space="preserve">( * ) Wymagana rejestracja jako produkt leczniczy </t>
  </si>
  <si>
    <t>Wartość netto Pakietu nr 11 : .................................. zł</t>
  </si>
  <si>
    <t>Wartość brutto Pakietu nr 11: .................................. zł</t>
  </si>
  <si>
    <t xml:space="preserve">Termin realizacji pojedynczej dostawy: 24 godziny od zamówienia telefonicznego lub mailem </t>
  </si>
  <si>
    <t>Vanmocycin 500 mg inj</t>
  </si>
  <si>
    <t>Vanmocycin 1000 mg inj</t>
  </si>
  <si>
    <t>Wartość netto Pakietu nr 12 : .................................. zł</t>
  </si>
  <si>
    <t>Metronidazolum 5 mg/ml a 100 ml *</t>
  </si>
  <si>
    <t>Termin realizacji pojedynczej dostawy: 24 godzin od zamówienia telefonicznego lub faksem z wyjątkiem dni wolnych od pracy i świąt</t>
  </si>
  <si>
    <t xml:space="preserve">
1</t>
  </si>
  <si>
    <t>Termin realizacji pojedynczej dostawy: 48 godzin od chwili złożenia zamówienia telefonicznego lub mailem.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</si>
  <si>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</si>
  <si>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</si>
  <si>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</si>
  <si>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</si>
  <si>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18 : .................................. zł</t>
  </si>
  <si>
    <t>(słownie: ....................................................................................................................................................... złotych i ....../100)</t>
  </si>
  <si>
    <t>(słownie: ........................................................................................................................................................ złotych i ....../100)</t>
  </si>
  <si>
    <t>Termin realizacji pojedynczej dostawy: 48 godzin od chwili złożenia zamówienia telefonicznego  lub mailem.</t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</si>
  <si>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</si>
  <si>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</si>
  <si>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t xml:space="preserve">Igły do penów op á 100 szt </t>
  </si>
  <si>
    <t>Gensulin M 50 100j/ml 5szt x 3 ml</t>
  </si>
  <si>
    <t>Insulatard 100j/ml op. 5 x 3 ml</t>
  </si>
  <si>
    <t>Mixtard 30  100j/ml op. 5 x 3 ml</t>
  </si>
  <si>
    <t>Mixtard 40  100j/ml op5 x 3 ml</t>
  </si>
  <si>
    <t>Mixtard 50  100j/ml op.5 x 3 ml</t>
  </si>
  <si>
    <t>Novo Mix 30  op.5 x 3 ml</t>
  </si>
  <si>
    <t>Novo Mix 50  op 5 x 3 ml</t>
  </si>
  <si>
    <t>Novo Rapid  op. 5 x 3 ml</t>
  </si>
  <si>
    <t>Humulin M 3 100j/ml op.5 x 3 ml</t>
  </si>
  <si>
    <t>Humulin R     100j/ml op. 5 x 3 ml</t>
  </si>
  <si>
    <t>Humulin N      100j/ml op.5 x 3 ml</t>
  </si>
  <si>
    <t xml:space="preserve">Humalog            100j/ml op.5 x 3 ml </t>
  </si>
  <si>
    <t>Humalog Mix 25 100j/ml op. 5 x 3 ml</t>
  </si>
  <si>
    <t>Humalog Mix 50 100j/ml op.5 x 3 ml</t>
  </si>
  <si>
    <t xml:space="preserve">Gensulin M 30 100j/ml op. 5 szt. x 3 ml </t>
  </si>
  <si>
    <t>Gensulin M 40 100j/ml op.5 szt x 3 ml</t>
  </si>
  <si>
    <t>Gensulin N       100j/ml op.5szt x 3 ml</t>
  </si>
  <si>
    <t xml:space="preserve">Gensulin R       100j/ml op.5szt x 3 ml </t>
  </si>
  <si>
    <t>Actrapid penfil 100j/ml  op. 5szt x 3 ml</t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</si>
  <si>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</si>
  <si>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240j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</si>
  <si>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</si>
  <si>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</si>
  <si>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19 : .................................. zł</t>
  </si>
  <si>
    <t>Termin realizacji pojedynczej dostawy: 48 godzin od zamówienia telefonicznego lub mailem z wyjątkiem dni wolnych od pracy i świąt</t>
  </si>
  <si>
    <t>XEOMIN</t>
  </si>
  <si>
    <t>(słownie: ......................................................................................................................................................... złotych i ....../100)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</si>
  <si>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</si>
  <si>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</si>
  <si>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</si>
  <si>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 xml:space="preserve">Magnesium sulfuricum 20% 10ml x 10 </t>
  </si>
  <si>
    <t>Piracetam 20 % 60 ml</t>
  </si>
  <si>
    <t>Metoprolol 50 mg x 30 tabl</t>
  </si>
  <si>
    <t>Metoprolol 100 mg x 30 tabl</t>
  </si>
  <si>
    <r>
      <t>Metoprolol  o przedł. działaniu 25 mg</t>
    </r>
    <r>
      <rPr>
        <sz val="9"/>
        <color indexed="8"/>
        <rFont val="Arial"/>
        <family val="2"/>
      </rPr>
      <t xml:space="preserve"> x 28 szt</t>
    </r>
  </si>
  <si>
    <r>
      <t xml:space="preserve">Metoprolol o przedł. działaniu 50mg </t>
    </r>
    <r>
      <rPr>
        <sz val="9"/>
        <color indexed="8"/>
        <rFont val="Arial"/>
        <family val="2"/>
      </rPr>
      <t>x 28 szt</t>
    </r>
  </si>
  <si>
    <r>
      <t xml:space="preserve">Metoprolol o przedł. działaniu 100 mg </t>
    </r>
    <r>
      <rPr>
        <sz val="9"/>
        <color indexed="8"/>
        <rFont val="Arial"/>
        <family val="2"/>
      </rPr>
      <t>x 28szt</t>
    </r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</si>
  <si>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</si>
  <si>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</si>
  <si>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</si>
  <si>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</si>
  <si>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</si>
  <si>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</si>
  <si>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</si>
  <si>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</si>
  <si>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</si>
  <si>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</si>
  <si>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</si>
  <si>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</si>
  <si>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1mg/2 ml x 5 amp</t>
  </si>
  <si>
    <t>Metamizole sodium 2,5mg/5 ml x 5 amp</t>
  </si>
  <si>
    <t>Metamizole sodium 0,5 x 6 tabl</t>
  </si>
  <si>
    <t>Sulfacetamidum sodium krople  0,5 ml x 12</t>
  </si>
  <si>
    <t>Ranitidinum 0,05% 100 ml</t>
  </si>
  <si>
    <t>Biodacyna amp.250 mg / 2ml</t>
  </si>
  <si>
    <t xml:space="preserve">Biodacyna amp.1000 mg / 4 ml </t>
  </si>
  <si>
    <t>Biodacyna amp.500 mg / 2 ml</t>
  </si>
  <si>
    <t xml:space="preserve">Biodacyna krople do oczu </t>
  </si>
  <si>
    <t>Omeprazolum 20 mg x 28-30 kasp</t>
  </si>
  <si>
    <t>Omeprazolum 10 mg x 28-30 kaps</t>
  </si>
  <si>
    <t>Esomeprazol 20 mg kaps x 28-30 kaps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</si>
  <si>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</si>
  <si>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</si>
  <si>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</si>
  <si>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</si>
  <si>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</si>
  <si>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</si>
  <si>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Levonor 1 mg/ml amp 4 ml x  5 szt</t>
  </si>
  <si>
    <t>Midazolam 5mg/ml. 10 amp a 1 ml</t>
  </si>
  <si>
    <t>Midazolam 5 mg/ml   5 amp a 10 ml</t>
  </si>
  <si>
    <t>Midazolam 1 mg/ml 10 amp a 5 ml</t>
  </si>
  <si>
    <t>Trimesolphar 480 mg amp x 10 szt</t>
  </si>
  <si>
    <t>Papaveryna inj. 40 mg/2 ml a 10 szt</t>
  </si>
  <si>
    <t>Atropina inj. 1 mg/1 ml a 10 szt</t>
  </si>
  <si>
    <t>Atropina inj. 0.5 mg/1 ml a 10 szt</t>
  </si>
  <si>
    <t>Loperamid tabl. 2 mg a 30 szt</t>
  </si>
  <si>
    <t>Glimepirydum tabl.1mg a 30 szt.</t>
  </si>
  <si>
    <t>Metforminum tabl.powl.1000 mg a 30 szt</t>
  </si>
  <si>
    <t>Metforminum  tabl. powl.850 mg a 30 szt</t>
  </si>
  <si>
    <t>Metforminum tabl. powl. 500 mg a 30 szt</t>
  </si>
  <si>
    <t>Glimepirydum tabl.3 mg a 30 szt</t>
  </si>
  <si>
    <t>Glimepirydum tabl.4 mg a 30 szt</t>
  </si>
  <si>
    <t>Kalium chloratum inj. 15 % x 20 ml a 10szt</t>
  </si>
  <si>
    <t>Acenocumarol tabl. 4 mg a 60 szt</t>
  </si>
  <si>
    <t>Digoxin inj. 0,5 mg/2 ml a 5 szt</t>
  </si>
  <si>
    <t>Digoxin tabl. 0,25 mg a 30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</si>
  <si>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</si>
  <si>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</si>
  <si>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</si>
  <si>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</si>
  <si>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</si>
  <si>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</si>
  <si>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</si>
  <si>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</si>
  <si>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</si>
  <si>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</si>
  <si>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</si>
  <si>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</si>
  <si>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</si>
  <si>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</si>
  <si>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</si>
  <si>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</si>
  <si>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</si>
  <si>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</si>
  <si>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</si>
  <si>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x14 szt</t>
  </si>
  <si>
    <t>Fluconazole kaps. 100 mg x 28 szt</t>
  </si>
  <si>
    <t>Zolpidem 10 mg tabl. X 20</t>
  </si>
  <si>
    <t>Sertraline 50 mg x 28-30 tabl</t>
  </si>
  <si>
    <t>Sertraline 100 mg x 28-30 tabl</t>
  </si>
  <si>
    <t>Venlafaxin 75 mg x 28tabl.o przedł dział</t>
  </si>
  <si>
    <t>Aciclovir tabl. 400 mg a 30 szt</t>
  </si>
  <si>
    <t xml:space="preserve">Omeprazolum inj. 40 mg </t>
  </si>
  <si>
    <t>Fluoksetinum 20 mg x 28-30 tabl</t>
  </si>
  <si>
    <t>Betahistyna tabl.16mg a 50 tabl</t>
  </si>
  <si>
    <t xml:space="preserve">Betahistyna tabl.24 mg a  60 tabl. </t>
  </si>
  <si>
    <t xml:space="preserve">Ciprofloxacin 2mg/ml 1 x 100 ml </t>
  </si>
  <si>
    <t>Cefazidimum 1000 mg fiol.</t>
  </si>
  <si>
    <t>Cefazolin 1000 mg fiol.</t>
  </si>
  <si>
    <t>Cefotaksym 1000 mg fiol.</t>
  </si>
  <si>
    <t>Piracetam tabl. 800 mg a 60 szt</t>
  </si>
  <si>
    <t>Oxodil 12 mikrograma x 60 dawek</t>
  </si>
  <si>
    <t xml:space="preserve">Ephedrinum hchlor. inj. 25 mg/1 ml a 10 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</si>
  <si>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</si>
  <si>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</si>
  <si>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</si>
  <si>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</si>
  <si>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</si>
  <si>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 xml:space="preserve">Calcium chlor.10 mg/ml 10 amp a 10 ml. </t>
  </si>
  <si>
    <t>Bupivacainum 0,5% 10 ml x 10 amp</t>
  </si>
  <si>
    <t>Ciproflaxacinum 2 mg / ml 200 ml</t>
  </si>
  <si>
    <t>Ranitidinum 150 mg tabl.28-30 szt</t>
  </si>
  <si>
    <t>Termin realizacji pojedynczej dostawy: 24 godziny od zamówienia telefonicznego lub mailem z wyjątkiem dni ustawowo wolnych od pracy i świąt</t>
  </si>
  <si>
    <t>Clonazepam tabl. 0,5 mg x 30szt</t>
  </si>
  <si>
    <t>Clonazepam tabl. 2,0 mg x 30szt</t>
  </si>
  <si>
    <t>Clonazepam amp. 1 mg/ml x 10szt</t>
  </si>
  <si>
    <t>Lorafen tabl.draż 1mg x 25 szt</t>
  </si>
  <si>
    <t>Lorafen tabl.draż 2,5mg x 25 szt</t>
  </si>
  <si>
    <t>Neorelium r-r do wstrz. 5 mg/ml 2 ml x 50 amp</t>
  </si>
  <si>
    <t>Rifamazid kaps. 300 mg + 150 mg 100 kaps.</t>
  </si>
  <si>
    <t>Erythromycinum fiol. 300 mg a 1szt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</si>
  <si>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</si>
  <si>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</si>
  <si>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</si>
  <si>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</si>
  <si>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</si>
  <si>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Syntarpen tabl. 500 mg x 16 szt</t>
  </si>
  <si>
    <t xml:space="preserve">Syntarpen fiol.  1000 mg </t>
  </si>
  <si>
    <t>Rifampicyna kaps 150 mg x 100 kaps</t>
  </si>
  <si>
    <t>Rifampicyna kaps 300 mg x 100 kaps</t>
  </si>
  <si>
    <t>Neomycyna tabl.250 mg x 16</t>
  </si>
  <si>
    <t>Erythromycinum tabl. 200 mg a 16 szt</t>
  </si>
  <si>
    <t>Colistin 1 000 000 j.m x 20 fiol.</t>
  </si>
  <si>
    <t>Penicyllinum cryst. 3 000 000 j fiol.</t>
  </si>
  <si>
    <t>Penicillinum cryst. 5 000 000 j fiol.</t>
  </si>
  <si>
    <t>Cefuroximum 1500 mg inj</t>
  </si>
  <si>
    <t>Cefuroximum 750 mg inj.</t>
  </si>
  <si>
    <t>……………………………………………….</t>
  </si>
  <si>
    <t>Termin realizacji pojedynczej dostawy: 24 godziny od zamówienia telefonicznego lub faksem z wyjątkiem dni ustawowo wolnych od pracy i świąt</t>
  </si>
  <si>
    <t>Imipenem + cyclostatyna 500+500 mg but 20 ml (Tienam )</t>
  </si>
  <si>
    <t>Piperacylinum + Tazobactam  4,5 (Tazocin) fiol. 50 ml</t>
  </si>
  <si>
    <t>…………………………..…………………….</t>
  </si>
  <si>
    <r>
      <t>5.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</si>
  <si>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r>
      <t>6.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</si>
  <si>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t>Termin realizacji pojedynczej dostawy: 24 godziny od zamówienia telefonicznego lub faksem z wyjątkiem dni wolnych od pracy i świąt</t>
  </si>
  <si>
    <t>Wartość netto Pakietu nr 24 : .................................. zł</t>
  </si>
  <si>
    <t>Amoxicilinum +Ac.Clavulanicum 600mg  x 1  amp</t>
  </si>
  <si>
    <t>Amoxicilinum +Ac Clavulanicum 1200mg x 1 amp</t>
  </si>
  <si>
    <t xml:space="preserve">Lincomycinum 600 mg / 2 ml </t>
  </si>
  <si>
    <t>Endoxaparinum natricum 20 mg/0,2 ml x 10 amp-strz.</t>
  </si>
  <si>
    <t>Endoxaparinum natricum 40 mg /0,4 ml x 10 amp-strz.</t>
  </si>
  <si>
    <t>Endoxaparinum natricum 60 mg/0,6 ml x 10 amp-strz.</t>
  </si>
  <si>
    <t>Endoxaparinum natricum 80 mg/0,8 ml x 10 amp-strz.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</si>
  <si>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</si>
  <si>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</si>
  <si>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</si>
  <si>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</si>
  <si>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</si>
  <si>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</si>
  <si>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</si>
  <si>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Sulfasalazin EN tabl.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</si>
  <si>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</si>
  <si>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</si>
  <si>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</si>
  <si>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</si>
  <si>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Doxazosin 2 mg tabl.x 30</t>
  </si>
  <si>
    <t>Doxazosin 4mg o przedłużonym uwalnianiu tabl. x30szt.</t>
  </si>
  <si>
    <t>Prostin V 0,5mg/ml amp1 ml x 5 szt</t>
  </si>
  <si>
    <t>Anidulafungina 100 mg proszek do przyg. koncentratu roztworu do infuzji</t>
  </si>
  <si>
    <t xml:space="preserve">Zamawiajacy zastrzega sobie możliwość dostaw na CITO (na leki dla ratowania życia) </t>
  </si>
  <si>
    <t>Eptacog alfa 2 mg / fiol.</t>
  </si>
  <si>
    <t xml:space="preserve">Zamawiający zastrzega sobie prawo do wymiany u producenta niewykorzystanego w okresie ważności preparatu na preparat nowej serii za pośrednictwem hurtowni. </t>
  </si>
  <si>
    <t>Wartość netto Pakietu nr 29 : .................................. zł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</si>
  <si>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</si>
  <si>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</si>
  <si>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</si>
  <si>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>Wartość netto Pakietu nr 30 : .................................. zł</t>
  </si>
  <si>
    <t>…………………………………………………….</t>
  </si>
  <si>
    <t>Termin realizacji pojedynczej dostawy: 24 godzin od zamówienia telefonicznego lub faksem lub mailem z wyjątkiem dni wolnych od pracy i świąt.</t>
  </si>
  <si>
    <t>Immunoglobuliny ludzkie 6 g (*)</t>
  </si>
  <si>
    <t>Immunoglobuliny ludzkie 3 g (*)</t>
  </si>
  <si>
    <t xml:space="preserve">  ( * ) Opakowania mogą zawierać podaną ilość z tolerancją +/- 1,0 g z zachowaniem ogólnej ilości w gramach w poszczególnych pozycjach</t>
  </si>
  <si>
    <t>Wartość brutto Pakietu nr 31 : ................................. zł</t>
  </si>
  <si>
    <t>Termin realizacji pojedynczej dostawy: 48 godzin od zamówienia telefonicznego, faksem lub mailem</t>
  </si>
  <si>
    <t>Tianeptinel tabl. x 30 szt</t>
  </si>
  <si>
    <t>Trimetazidine 35mg MR tabl.x 30 szt</t>
  </si>
  <si>
    <t>Perindopril 5 mg x 30 szt</t>
  </si>
  <si>
    <t>Perindopril 10 mg x 30szt</t>
  </si>
  <si>
    <t>Indapamide 1,5 SR x 30 szt</t>
  </si>
  <si>
    <t>Gliclazid 60 mg MR x 30 tabl</t>
  </si>
  <si>
    <t>Wartość netto Pakietu nr 32 : .................................. zł</t>
  </si>
  <si>
    <t>Pantoprazolum 20 mg tabl.x28 szt</t>
  </si>
  <si>
    <t>Pantoprazolum 40 mg tabl.x 28 szt</t>
  </si>
  <si>
    <t>Pantoprazolum 40 mg inj.</t>
  </si>
  <si>
    <t xml:space="preserve">CEFTRIAXONUM 1000 MG </t>
  </si>
  <si>
    <t>Clindamycinum 300mg / amp</t>
  </si>
  <si>
    <t>Clindamycinum 600mg / amp</t>
  </si>
  <si>
    <t>Meropenem 500 mg x 10szt</t>
  </si>
  <si>
    <t>Meropenem 1000 mgx 10szt</t>
  </si>
  <si>
    <t>Termin realizacji pojedynczej dostawy: 48 godzin od zamówienia telefonicznego lub faksem z wyjątkiem dni wolnych od pracy i świąt</t>
  </si>
  <si>
    <t xml:space="preserve">Gensulin R       100j/ml  fiolka 10 ml </t>
  </si>
  <si>
    <t>Uwaga! poz. 1-21 Nie zamieniać</t>
  </si>
  <si>
    <t xml:space="preserve">
Termin realizacji pojedynczej dostawy: 48 godzin od chwili złożenia zamówienia telefonicznego lub faksem.
</t>
  </si>
  <si>
    <t>Fraxiparyna  0,3 ml inj. a 10 amp.</t>
  </si>
  <si>
    <t>Fraxiparyna  0,4 ml inj. a 10 amp.</t>
  </si>
  <si>
    <t>Fraxiparyna 0,6 ml inj. a 10 amp.</t>
  </si>
  <si>
    <t>Fraxiparyna Multi a 10 fiol.</t>
  </si>
  <si>
    <t>Strzykawki tuberkulinowe x 100 szt</t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</si>
  <si>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</si>
  <si>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</si>
  <si>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</si>
  <si>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</si>
  <si>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</si>
  <si>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2. Dokonania zmiany nazwy handlowej produktu w kolumnie tabeli pod nazwą „Nazwa artykułu”. Dokonaną zmianę należy oznaczyć pogrubioną czcionką.</t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</si>
  <si>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</si>
  <si>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</si>
  <si>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</si>
  <si>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</si>
  <si>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</si>
  <si>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</si>
  <si>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</si>
  <si>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</si>
  <si>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</si>
  <si>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</si>
  <si>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</si>
  <si>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</si>
  <si>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</si>
  <si>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</si>
  <si>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</si>
  <si>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</si>
  <si>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</si>
  <si>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</si>
  <si>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PRZEWÓD POKARMOWY</t>
  </si>
  <si>
    <t>Azulan płyn a 100 ml</t>
  </si>
  <si>
    <t>op.</t>
  </si>
  <si>
    <t xml:space="preserve">Acidolac baby krople 10 ml </t>
  </si>
  <si>
    <t>Alphacalcidolum kaps. 0,25 mikrogram x 100 szt</t>
  </si>
  <si>
    <t>Alphacalcidolum kaps 1 mikrogram x 100 szt</t>
  </si>
  <si>
    <t xml:space="preserve">Wodoroasparginian potasu + wodoasparginian magnezu ( 54 mg + 17 mg)   </t>
  </si>
  <si>
    <t xml:space="preserve">
Calperos 1000 mg x 100 kaps</t>
  </si>
  <si>
    <t>Calperos 500 mg x 200 kaps</t>
  </si>
  <si>
    <t>Acidum Folicum 5mg x 30 tabl</t>
  </si>
  <si>
    <t>Acidum folicum 15 mg x 30 tabl</t>
  </si>
  <si>
    <t>Furaginum tabl x 30 szt</t>
  </si>
  <si>
    <t>Bebilon pepti 1 proszek 450 g</t>
  </si>
  <si>
    <t>Bebilon pepti 2 proszek 450 g</t>
  </si>
  <si>
    <t xml:space="preserve">Pakiet nr 29. CLINDAMYCINUM     </t>
  </si>
  <si>
    <t>Paracetamol roztwór do infuzji 100 ml *</t>
  </si>
  <si>
    <t>Paracetamol roztwór do infuzji 50 ml. *</t>
  </si>
  <si>
    <t>*</t>
  </si>
  <si>
    <t>opakowania stojące z dwoma portami niewymagającymi dezynfekcji przy pierwszym nakłuciu</t>
  </si>
  <si>
    <t>* Zamawiający wymaga produktów w opakowaniach typu RTU tj. flakony stojące z podwójnymi portami, które zapewniają szczelne połączenie portu z aparatem do przetoczeń</t>
  </si>
  <si>
    <t>Słownie……………………………………………………………………………………………………………………….złotych i ....../100)</t>
  </si>
  <si>
    <t xml:space="preserve">/podpis Wykonawcy lub osób upoważnionych do składania oświadczeń woli w imieniu Wykonawcy/   
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</si>
  <si>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</si>
  <si>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</si>
  <si>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</si>
  <si>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Propofol -Lipuro 0,5 % a 1 fiolka 20 ml</t>
  </si>
  <si>
    <t>Etomidate-Lipuro 2mg/ml, a 10 ampułek 10 ml</t>
  </si>
  <si>
    <t xml:space="preserve">Lignocainum hydrochloricum 400mg/20ml </t>
  </si>
  <si>
    <t>Gentamycinum 80 mg / 80 ml opak</t>
  </si>
  <si>
    <t>Gentamycinum 240 mg / 80 ml opak.</t>
  </si>
  <si>
    <t xml:space="preserve">Gentamycinum 360 mg / 120 ml opak. </t>
  </si>
  <si>
    <t xml:space="preserve">Amikacyna 2,5 mg / ml 100 ml </t>
  </si>
  <si>
    <t xml:space="preserve">Amikacyna 5mg/ml 100 ml </t>
  </si>
  <si>
    <t>Amikacyna 10 mg/ml 100 ml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</si>
  <si>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</si>
  <si>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</si>
  <si>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</si>
  <si>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</si>
  <si>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t>•</t>
    </r>
    <r>
      <rPr>
        <sz val="10"/>
        <rFont val="Arial"/>
        <family val="2"/>
      </rPr>
      <t xml:space="preserve"> Zamiast: (tabletek, tabletek powlekanych  lub kapsułek)  o powolnym uwalnianiu – (tabletki,  tabletki powl. lub kapsułki)  o zmodyfikowanym uwalnianiu</t>
    </r>
  </si>
  <si>
    <t>Tobramycyna 3 mg/ml 80 ml</t>
  </si>
  <si>
    <t>Tobramycyna 3 mg/ml 120 ml</t>
  </si>
  <si>
    <t>0,3% Chlorek potasu w 0,9% Na Cl a 1000 ml</t>
  </si>
  <si>
    <t>0,3% Chlorek potasu w 0,9% Na Cl a 500 ml</t>
  </si>
  <si>
    <t xml:space="preserve">szt </t>
  </si>
  <si>
    <t xml:space="preserve">0,3% Chlorek potasu w 5% Glukozie a 1000 ml </t>
  </si>
  <si>
    <t>0,3% Chlorek potasu w 5% Glukozie a 500 ml</t>
  </si>
  <si>
    <t>Tracutil, a 5 ampułek 10 ml</t>
  </si>
  <si>
    <t>Lipofundin MCT/LCT 10 %, a 500 ml</t>
  </si>
  <si>
    <t>Termin realizacji pojedynczej dostawy: 24 godziny po zamówieniu telefonicznym lub mailem</t>
  </si>
  <si>
    <t>Lp.</t>
  </si>
  <si>
    <t>Aqua pro injectione , a 100ml *</t>
  </si>
  <si>
    <t>Aqua pro injectione , a 500ml *</t>
  </si>
  <si>
    <t>Płyn wieloelektrolitowy, a 500 ml *</t>
  </si>
  <si>
    <t>Płyn wieloelektrolitowy, a 1000 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</si>
  <si>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</si>
  <si>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</si>
  <si>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</si>
  <si>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</si>
  <si>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</si>
  <si>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</si>
  <si>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</si>
  <si>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</si>
  <si>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</si>
  <si>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</si>
  <si>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</si>
  <si>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</si>
  <si>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 xml:space="preserve">Hydroksyetyloskrobia zbilansowana 6 % zawierająca kationy Ca à  500 ml </t>
  </si>
  <si>
    <t xml:space="preserve">Hydroksyetyloskrobia zbilansowana 10 % zawierająca kationy Ca à  500 ml </t>
  </si>
  <si>
    <t>Płyn wieloelektrolitowy  z zawartością Ca, bilansowany octanami i jabłczanami , a 500 ml *</t>
  </si>
  <si>
    <t>Płyn wieloelektrolitowy  z zawartością Ca, bilansowany octanami i jabłczanami , a 1000 ml *</t>
  </si>
  <si>
    <t>(*)  opakowania stojące z dwoma portami niewymagającymi dezynfekcji przy pierwszym nakłuciu</t>
  </si>
  <si>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</si>
  <si>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</si>
  <si>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</si>
  <si>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Aminoplasmal 10 %, a 500 ml</t>
  </si>
  <si>
    <t>Aminoplasmal 10 % HEPA, a 500 ml</t>
  </si>
  <si>
    <t>Gelaspan 4% w zbilansowanym roztworze elektrolitów</t>
  </si>
  <si>
    <t>Worek dwukomorowy do żywienie pozajelitowego zawierający aminokwasy i glukozę o objętości 2000 ml.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</si>
  <si>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</si>
  <si>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</si>
  <si>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2500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</si>
  <si>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</si>
  <si>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</si>
  <si>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tłuszcową z łańcuchami MCT i kwasami omega-3 a 1250 ml</t>
  </si>
  <si>
    <t>Worek trójkomorowy do żywienia pozajelitowego drogą dostępu centralnego zawierający aminokwasy glukozę i emulsję tłuszcową z łańcuchami MCT i kwasami omega-3 a 1875 ml</t>
  </si>
  <si>
    <t>Worek trójkomorowy do żywienia pozajelitowego drogą dostępu centralnego zawierający aminokwasy glukozę i emulsję tłuszcową z łańcuchami MCT i kwasami omega-3 a 625 ml</t>
  </si>
  <si>
    <t>Worek trójkomorowy do żywienia pozajelitowego drogą dostępu centralnego zawierający aminokwasy glukozę i emulsję tłuszcową z łańcuchami MCT i kwasami omega-3 a 1250 ml dla pacjentów o zwiększonym zapotrzebowaniu żywieniowym</t>
  </si>
  <si>
    <t>Kompletna, normokaloryczna dieta bogatoresztkowa, z błonnikiem (6MF) i karetonoidami, bezlaktozowa, z kwasami omega 3 i 6, białko nie mniej niż 4g/100ml, 250 mOsm/l , worek 1000 ml</t>
  </si>
  <si>
    <t>Kompletna normokaloryczna dieta normalizująca glikemię, z błonnikiem(6MF),bezlaktozowa , białko nie mniej niż 4,3g/100ml , 300 mOsm/, worek  1000 ml</t>
  </si>
  <si>
    <t>Kompletna normokaloryczna, bogatoresztkowa, bezlaktozowa dieta wspomagająca gojenie ran z argininą (0,86g/100 ml), worek  1000ml</t>
  </si>
  <si>
    <t>Kompleksowa hiperkaloryczna dieta bezresztkowa (ok.1,5 kcal/ml ) ,osmolarność 360 mOsm/l worek 1000 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</si>
  <si>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</si>
  <si>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</si>
  <si>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Kompletna  dieta wysokobiałkowa, 6,3 g białka/100ml , kazeinowa, z glutaminą (1,28 g/100ml), hiperkaloryczna ( 1,25 kcal/ml), bezresztkowa,bezlaktozowa worek 1000 ml</t>
  </si>
  <si>
    <t>Kompletna dieta, normalizująca glikemię , hiperkaloryczna (1,5 kcal/ml), bogatobiałkowa, sojowo / kazeinowa (40 / 60), białko 7,7g/100 ml, z błonnikiem (6 MF) 1,5g/100 ml, obniżony współczynnik oddechowy (powyżej 46% energii z tłuszczu)w tym olej rybi, be</t>
  </si>
  <si>
    <t>Preparat nawadniający na bazie maltodekstryn bezresztkowy bezglutenowy o niskiej osmolarności o smaku cytrynowym 4 x 100 ml</t>
  </si>
  <si>
    <t>Dieta do picia hiperkaloryczna bezresztkowa (ok. 1,25kcal / ml) wspomagająca leczenie ran i odleżyn z argininą op. 4 x 200ml</t>
  </si>
  <si>
    <t>Dieta do picia hiperkaloryczna  (ok. 1,6 kcal/ml) oparta na kazeinie z glutaminą błonnikiem i kw. omega opak 4 x 125ml</t>
  </si>
  <si>
    <t>Dieta do picia normalizująca glikemię, normokaloryczna ( 1,04 kcal/ml) zawierająca vit B,E i selen,  z błonnikiem,opak. 4 x 200ml</t>
  </si>
  <si>
    <t>Wykonawca w ramach ceny ofertowej udostępni Zamawiającemu pompy do żywienia dojelitowego kompatybilne z oferowanymi produktami (do ok. 10 - 12 szt)</t>
  </si>
  <si>
    <t xml:space="preserve">Pompy najnowsze technologicznie z oferty danego producenta (Wykonawcy), rok produkcji nie starszy niż 2013 </t>
  </si>
  <si>
    <t>Wykonawca w ramach ceny ofertowej zapewnia przeglądy techniczne dostarczonych pomp przez cały okres obowiązywania umowy.</t>
  </si>
  <si>
    <t xml:space="preserve">Pakiet nr 18.  LEKI  
</t>
  </si>
  <si>
    <t>Fentanyl system transdermalny 100mcg/h x 5 szt</t>
  </si>
  <si>
    <t>Oxycodone hydrochloride 5 mg tabl.o przed.dział. op. a 60 tabl</t>
  </si>
  <si>
    <t>Lignocainum inj 20 mg/ml amp.5 ml x10szt.</t>
  </si>
  <si>
    <t>Wartość brutto Pakietu nr 18: ...................................zł</t>
  </si>
  <si>
    <t>Pakiet nr 33. Paracetamol - roztwór do infuzji</t>
  </si>
  <si>
    <t>Wartość netto Pakietu nr 33 : .................................. zł</t>
  </si>
  <si>
    <t xml:space="preserve">Wartość brutto Pakietu nr 33 : .................................. zł 
</t>
  </si>
  <si>
    <t xml:space="preserve">Pakiet nr 34.  PŁYNY INFUZYJNE </t>
  </si>
  <si>
    <t>Wartość netto Pakietu nr 34: .................................. zł</t>
  </si>
  <si>
    <t>Wartość brutto Pakietu nr 34: …………………........ zł</t>
  </si>
  <si>
    <t>Pakiet nr 35.   PŁYNY DO IRYGACJI</t>
  </si>
  <si>
    <t>Wartość netto Pakietu nr 35: .................................. zł</t>
  </si>
  <si>
    <t>Wartość brutto Pakietu nr 35 : …………………....... zł</t>
  </si>
  <si>
    <t>Pakiet nr 36.  ŻYWIENIE POZAJELITOWE i DOJELITOWE</t>
  </si>
  <si>
    <t>Wartość netto Pakietu nr 36 : .................................. zł</t>
  </si>
  <si>
    <t>Wartość brutto Pakietu nr 36: ...................................zł</t>
  </si>
  <si>
    <t>Wartość netto Pakietu nr 38 : .................................. zł</t>
  </si>
  <si>
    <t>Wartość brutto Pakietu nr 38 : .................................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</si>
</sst>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@\ "/>
    <numFmt numFmtId="165" formatCode="0.0%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5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name val="Arial Unicode MS"/>
      <family val="2"/>
    </font>
    <font>
      <b/>
      <sz val="11"/>
      <color indexed="10"/>
      <name val="Arial"/>
      <family val="2"/>
    </font>
    <font>
      <sz val="9"/>
      <color indexed="5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0"/>
      <name val="Symbol"/>
      <family val="1"/>
    </font>
    <font>
      <sz val="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4" fontId="24" fillId="0" borderId="1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24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left" wrapText="1"/>
    </xf>
    <xf numFmtId="4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4" fontId="24" fillId="0" borderId="14" xfId="0" applyNumberFormat="1" applyFont="1" applyBorder="1" applyAlignment="1">
      <alignment wrapText="1"/>
    </xf>
    <xf numFmtId="9" fontId="24" fillId="0" borderId="14" xfId="0" applyNumberFormat="1" applyFont="1" applyBorder="1" applyAlignment="1">
      <alignment horizontal="center"/>
    </xf>
    <xf numFmtId="0" fontId="19" fillId="22" borderId="15" xfId="0" applyFont="1" applyFill="1" applyBorder="1" applyAlignment="1">
      <alignment vertical="center" wrapText="1"/>
    </xf>
    <xf numFmtId="0" fontId="30" fillId="0" borderId="0" xfId="0" applyFont="1" applyAlignment="1">
      <alignment horizontal="left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left"/>
    </xf>
    <xf numFmtId="4" fontId="24" fillId="0" borderId="14" xfId="0" applyNumberFormat="1" applyFont="1" applyBorder="1" applyAlignment="1">
      <alignment horizontal="right"/>
    </xf>
    <xf numFmtId="0" fontId="24" fillId="0" borderId="16" xfId="0" applyFont="1" applyBorder="1" applyAlignment="1">
      <alignment horizontal="left" wrapText="1"/>
    </xf>
    <xf numFmtId="9" fontId="24" fillId="0" borderId="17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8" fillId="22" borderId="15" xfId="0" applyFont="1" applyFill="1" applyBorder="1" applyAlignment="1">
      <alignment vertical="center"/>
    </xf>
    <xf numFmtId="4" fontId="24" fillId="0" borderId="12" xfId="0" applyNumberFormat="1" applyFont="1" applyBorder="1" applyAlignment="1">
      <alignment wrapText="1"/>
    </xf>
    <xf numFmtId="0" fontId="18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horizontal="right" vertical="center" wrapText="1"/>
    </xf>
    <xf numFmtId="9" fontId="0" fillId="0" borderId="18" xfId="0" applyNumberForma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9" fontId="0" fillId="0" borderId="11" xfId="0" applyNumberForma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/>
    </xf>
    <xf numFmtId="4" fontId="24" fillId="0" borderId="19" xfId="0" applyNumberFormat="1" applyFont="1" applyBorder="1" applyAlignment="1">
      <alignment horizontal="right"/>
    </xf>
    <xf numFmtId="9" fontId="24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 horizontal="right"/>
    </xf>
    <xf numFmtId="9" fontId="24" fillId="0" borderId="11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/>
    </xf>
    <xf numFmtId="0" fontId="19" fillId="0" borderId="0" xfId="0" applyFont="1" applyBorder="1" applyAlignment="1">
      <alignment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42" applyNumberForma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/>
    </xf>
    <xf numFmtId="0" fontId="3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42" applyNumberFormat="1" applyFill="1" applyBorder="1" applyAlignment="1" applyProtection="1">
      <alignment horizontal="right"/>
      <protection/>
    </xf>
    <xf numFmtId="9" fontId="0" fillId="0" borderId="20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9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9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12" xfId="0" applyFont="1" applyBorder="1" applyAlignment="1">
      <alignment wrapText="1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6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9" fontId="24" fillId="0" borderId="19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4" fontId="24" fillId="0" borderId="1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" fontId="0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0" fontId="18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right" vertical="center" wrapText="1"/>
    </xf>
    <xf numFmtId="9" fontId="0" fillId="0" borderId="0" xfId="0" applyNumberFormat="1" applyBorder="1" applyAlignment="1">
      <alignment vertical="center"/>
    </xf>
    <xf numFmtId="4" fontId="24" fillId="0" borderId="19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9" fontId="0" fillId="0" borderId="19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9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4" fontId="24" fillId="0" borderId="12" xfId="0" applyNumberFormat="1" applyFont="1" applyBorder="1" applyAlignment="1">
      <alignment/>
    </xf>
    <xf numFmtId="4" fontId="24" fillId="0" borderId="12" xfId="0" applyNumberFormat="1" applyFont="1" applyBorder="1" applyAlignment="1">
      <alignment horizontal="right"/>
    </xf>
    <xf numFmtId="9" fontId="24" fillId="0" borderId="12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9" fontId="29" fillId="0" borderId="10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right"/>
    </xf>
    <xf numFmtId="9" fontId="0" fillId="0" borderId="23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9" fontId="24" fillId="0" borderId="1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9" fontId="24" fillId="0" borderId="22" xfId="0" applyNumberFormat="1" applyFont="1" applyBorder="1" applyAlignment="1">
      <alignment horizontal="center" vertical="center" wrapText="1"/>
    </xf>
    <xf numFmtId="0" fontId="0" fillId="0" borderId="0" xfId="60">
      <alignment/>
      <protection/>
    </xf>
    <xf numFmtId="0" fontId="0" fillId="0" borderId="19" xfId="53" applyFont="1" applyBorder="1" applyAlignment="1">
      <alignment wrapText="1"/>
      <protection/>
    </xf>
    <xf numFmtId="0" fontId="0" fillId="0" borderId="19" xfId="53" applyFont="1" applyBorder="1">
      <alignment/>
      <protection/>
    </xf>
    <xf numFmtId="0" fontId="0" fillId="0" borderId="19" xfId="53" applyFont="1" applyBorder="1" applyAlignment="1">
      <alignment horizontal="center"/>
      <protection/>
    </xf>
    <xf numFmtId="3" fontId="0" fillId="0" borderId="19" xfId="53" applyNumberFormat="1" applyFont="1" applyBorder="1" applyAlignment="1">
      <alignment horizontal="center"/>
      <protection/>
    </xf>
    <xf numFmtId="4" fontId="0" fillId="0" borderId="19" xfId="53" applyNumberFormat="1" applyBorder="1">
      <alignment/>
      <protection/>
    </xf>
    <xf numFmtId="4" fontId="0" fillId="0" borderId="19" xfId="53" applyNumberFormat="1" applyBorder="1" applyAlignment="1">
      <alignment horizontal="right"/>
      <protection/>
    </xf>
    <xf numFmtId="9" fontId="0" fillId="0" borderId="19" xfId="53" applyNumberFormat="1" applyBorder="1" applyAlignment="1">
      <alignment horizontal="center"/>
      <protection/>
    </xf>
    <xf numFmtId="0" fontId="0" fillId="0" borderId="11" xfId="53" applyFont="1" applyBorder="1" applyAlignment="1">
      <alignment wrapText="1"/>
      <protection/>
    </xf>
    <xf numFmtId="0" fontId="0" fillId="0" borderId="11" xfId="53" applyFont="1" applyBorder="1">
      <alignment/>
      <protection/>
    </xf>
    <xf numFmtId="0" fontId="0" fillId="0" borderId="11" xfId="53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4" fontId="0" fillId="0" borderId="11" xfId="53" applyNumberFormat="1" applyBorder="1" applyAlignment="1">
      <alignment horizontal="right"/>
      <protection/>
    </xf>
    <xf numFmtId="9" fontId="0" fillId="0" borderId="11" xfId="53" applyNumberFormat="1" applyBorder="1" applyAlignment="1">
      <alignment horizontal="center"/>
      <protection/>
    </xf>
    <xf numFmtId="0" fontId="0" fillId="0" borderId="0" xfId="53" applyFont="1">
      <alignment/>
      <protection/>
    </xf>
    <xf numFmtId="0" fontId="24" fillId="0" borderId="19" xfId="55" applyFont="1" applyBorder="1" applyAlignment="1">
      <alignment wrapText="1"/>
      <protection/>
    </xf>
    <xf numFmtId="0" fontId="24" fillId="0" borderId="19" xfId="55" applyFont="1" applyBorder="1" applyAlignment="1">
      <alignment horizontal="center"/>
      <protection/>
    </xf>
    <xf numFmtId="0" fontId="24" fillId="0" borderId="19" xfId="55" applyFont="1" applyBorder="1" applyAlignment="1">
      <alignment horizontal="right" indent="1"/>
      <protection/>
    </xf>
    <xf numFmtId="4" fontId="24" fillId="0" borderId="19" xfId="55" applyNumberFormat="1" applyFont="1" applyBorder="1" applyAlignment="1">
      <alignment horizontal="right"/>
      <protection/>
    </xf>
    <xf numFmtId="4" fontId="24" fillId="0" borderId="18" xfId="55" applyNumberFormat="1" applyFont="1" applyBorder="1" applyAlignment="1">
      <alignment horizontal="right"/>
      <protection/>
    </xf>
    <xf numFmtId="9" fontId="24" fillId="0" borderId="18" xfId="55" applyNumberFormat="1" applyFont="1" applyBorder="1" applyAlignment="1">
      <alignment horizontal="center"/>
      <protection/>
    </xf>
    <xf numFmtId="0" fontId="24" fillId="0" borderId="10" xfId="55" applyFont="1" applyBorder="1" applyAlignment="1">
      <alignment wrapText="1"/>
      <protection/>
    </xf>
    <xf numFmtId="0" fontId="24" fillId="0" borderId="10" xfId="55" applyFont="1" applyBorder="1" applyAlignment="1">
      <alignment horizontal="center"/>
      <protection/>
    </xf>
    <xf numFmtId="0" fontId="24" fillId="0" borderId="10" xfId="55" applyFont="1" applyBorder="1" applyAlignment="1">
      <alignment horizontal="right" indent="1"/>
      <protection/>
    </xf>
    <xf numFmtId="4" fontId="24" fillId="0" borderId="10" xfId="55" applyNumberFormat="1" applyFont="1" applyBorder="1" applyAlignment="1">
      <alignment horizontal="right"/>
      <protection/>
    </xf>
    <xf numFmtId="4" fontId="24" fillId="0" borderId="24" xfId="55" applyNumberFormat="1" applyFont="1" applyBorder="1" applyAlignment="1">
      <alignment horizontal="right"/>
      <protection/>
    </xf>
    <xf numFmtId="9" fontId="24" fillId="0" borderId="24" xfId="55" applyNumberFormat="1" applyFont="1" applyBorder="1" applyAlignment="1">
      <alignment horizontal="center"/>
      <protection/>
    </xf>
    <xf numFmtId="4" fontId="24" fillId="0" borderId="22" xfId="55" applyNumberFormat="1" applyFont="1" applyBorder="1" applyAlignment="1">
      <alignment horizontal="right"/>
      <protection/>
    </xf>
    <xf numFmtId="9" fontId="24" fillId="0" borderId="22" xfId="55" applyNumberFormat="1" applyFont="1" applyBorder="1" applyAlignment="1">
      <alignment horizontal="center"/>
      <protection/>
    </xf>
    <xf numFmtId="4" fontId="24" fillId="0" borderId="17" xfId="55" applyNumberFormat="1" applyFont="1" applyBorder="1" applyAlignment="1">
      <alignment horizontal="right"/>
      <protection/>
    </xf>
    <xf numFmtId="9" fontId="24" fillId="0" borderId="17" xfId="55" applyNumberFormat="1" applyFont="1" applyBorder="1" applyAlignment="1">
      <alignment horizontal="center"/>
      <protection/>
    </xf>
    <xf numFmtId="4" fontId="24" fillId="0" borderId="25" xfId="55" applyNumberFormat="1" applyFont="1" applyBorder="1" applyAlignment="1">
      <alignment horizontal="right"/>
      <protection/>
    </xf>
    <xf numFmtId="9" fontId="24" fillId="0" borderId="25" xfId="55" applyNumberFormat="1" applyFont="1" applyBorder="1" applyAlignment="1">
      <alignment horizontal="center"/>
      <protection/>
    </xf>
    <xf numFmtId="0" fontId="24" fillId="0" borderId="11" xfId="55" applyFont="1" applyBorder="1" applyAlignment="1">
      <alignment wrapText="1"/>
      <protection/>
    </xf>
    <xf numFmtId="0" fontId="24" fillId="0" borderId="11" xfId="55" applyFont="1" applyBorder="1" applyAlignment="1">
      <alignment horizontal="center"/>
      <protection/>
    </xf>
    <xf numFmtId="0" fontId="24" fillId="0" borderId="11" xfId="55" applyFont="1" applyBorder="1" applyAlignment="1">
      <alignment horizontal="right" indent="1"/>
      <protection/>
    </xf>
    <xf numFmtId="4" fontId="24" fillId="0" borderId="11" xfId="55" applyNumberFormat="1" applyFont="1" applyBorder="1" applyAlignment="1">
      <alignment horizontal="right"/>
      <protection/>
    </xf>
    <xf numFmtId="4" fontId="24" fillId="0" borderId="12" xfId="55" applyNumberFormat="1" applyFont="1" applyBorder="1" applyAlignment="1">
      <alignment horizontal="right"/>
      <protection/>
    </xf>
    <xf numFmtId="0" fontId="22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25" fillId="0" borderId="0" xfId="55" applyFont="1" applyBorder="1" applyAlignment="1">
      <alignment horizontal="center" vertical="center" wrapText="1"/>
      <protection/>
    </xf>
    <xf numFmtId="0" fontId="24" fillId="0" borderId="12" xfId="54" applyFont="1" applyBorder="1" applyAlignment="1">
      <alignment vertical="center" wrapText="1"/>
      <protection/>
    </xf>
    <xf numFmtId="0" fontId="24" fillId="0" borderId="12" xfId="54" applyFont="1" applyBorder="1" applyAlignment="1">
      <alignment horizontal="center" vertical="center" wrapText="1"/>
      <protection/>
    </xf>
    <xf numFmtId="3" fontId="24" fillId="0" borderId="12" xfId="54" applyNumberFormat="1" applyFont="1" applyBorder="1" applyAlignment="1">
      <alignment horizontal="right" vertical="center" wrapText="1"/>
      <protection/>
    </xf>
    <xf numFmtId="4" fontId="24" fillId="0" borderId="12" xfId="54" applyNumberFormat="1" applyFont="1" applyBorder="1" applyAlignment="1">
      <alignment horizontal="right" vertical="center" wrapText="1"/>
      <protection/>
    </xf>
    <xf numFmtId="9" fontId="24" fillId="0" borderId="12" xfId="54" applyNumberFormat="1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3" fontId="24" fillId="0" borderId="10" xfId="54" applyNumberFormat="1" applyFont="1" applyBorder="1" applyAlignment="1">
      <alignment horizontal="right" vertical="center" wrapText="1"/>
      <protection/>
    </xf>
    <xf numFmtId="4" fontId="24" fillId="0" borderId="10" xfId="54" applyNumberFormat="1" applyFont="1" applyBorder="1" applyAlignment="1">
      <alignment horizontal="right" vertical="center" wrapText="1"/>
      <protection/>
    </xf>
    <xf numFmtId="9" fontId="24" fillId="0" borderId="10" xfId="54" applyNumberFormat="1" applyFont="1" applyBorder="1" applyAlignment="1">
      <alignment horizontal="center" vertical="center" wrapText="1"/>
      <protection/>
    </xf>
    <xf numFmtId="0" fontId="38" fillId="0" borderId="10" xfId="54" applyFont="1" applyBorder="1" applyAlignment="1">
      <alignment vertical="center" wrapText="1"/>
      <protection/>
    </xf>
    <xf numFmtId="0" fontId="28" fillId="0" borderId="10" xfId="54" applyFont="1" applyBorder="1" applyAlignment="1">
      <alignment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3" fontId="32" fillId="0" borderId="10" xfId="54" applyNumberFormat="1" applyFont="1" applyBorder="1" applyAlignment="1">
      <alignment horizontal="right" vertical="center" wrapText="1"/>
      <protection/>
    </xf>
    <xf numFmtId="0" fontId="32" fillId="0" borderId="10" xfId="54" applyFont="1" applyBorder="1" applyAlignment="1">
      <alignment vertical="center" wrapText="1"/>
      <protection/>
    </xf>
    <xf numFmtId="0" fontId="24" fillId="0" borderId="10" xfId="54" applyFont="1" applyBorder="1" applyAlignment="1">
      <alignment wrapText="1"/>
      <protection/>
    </xf>
    <xf numFmtId="0" fontId="24" fillId="0" borderId="10" xfId="54" applyFont="1" applyBorder="1" applyAlignment="1">
      <alignment horizontal="left" vertical="center" wrapText="1"/>
      <protection/>
    </xf>
    <xf numFmtId="0" fontId="24" fillId="0" borderId="11" xfId="54" applyFont="1" applyBorder="1" applyAlignment="1">
      <alignment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3" fontId="24" fillId="0" borderId="11" xfId="54" applyNumberFormat="1" applyFont="1" applyBorder="1" applyAlignment="1">
      <alignment horizontal="right" vertical="center" wrapText="1"/>
      <protection/>
    </xf>
    <xf numFmtId="4" fontId="24" fillId="0" borderId="11" xfId="54" applyNumberFormat="1" applyFont="1" applyBorder="1" applyAlignment="1">
      <alignment horizontal="right" vertical="center" wrapText="1"/>
      <protection/>
    </xf>
    <xf numFmtId="9" fontId="24" fillId="0" borderId="11" xfId="54" applyNumberFormat="1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vertical="center" wrapText="1"/>
      <protection/>
    </xf>
    <xf numFmtId="0" fontId="38" fillId="0" borderId="10" xfId="54" applyFont="1" applyBorder="1" applyAlignment="1">
      <alignment horizontal="center" vertical="center" wrapText="1"/>
      <protection/>
    </xf>
    <xf numFmtId="3" fontId="38" fillId="0" borderId="16" xfId="54" applyNumberFormat="1" applyFont="1" applyBorder="1" applyAlignment="1">
      <alignment horizontal="right" vertical="center" wrapText="1"/>
      <protection/>
    </xf>
    <xf numFmtId="4" fontId="24" fillId="0" borderId="16" xfId="54" applyNumberFormat="1" applyFont="1" applyBorder="1" applyAlignment="1">
      <alignment horizontal="right" vertical="center" wrapText="1"/>
      <protection/>
    </xf>
    <xf numFmtId="0" fontId="28" fillId="0" borderId="26" xfId="54" applyFont="1" applyBorder="1" applyAlignment="1">
      <alignment vertical="center" wrapText="1"/>
      <protection/>
    </xf>
    <xf numFmtId="0" fontId="32" fillId="0" borderId="11" xfId="54" applyFont="1" applyBorder="1" applyAlignment="1">
      <alignment horizontal="center" vertical="center" wrapText="1"/>
      <protection/>
    </xf>
    <xf numFmtId="3" fontId="32" fillId="0" borderId="26" xfId="54" applyNumberFormat="1" applyFont="1" applyBorder="1" applyAlignment="1">
      <alignment horizontal="right" vertical="center" wrapText="1"/>
      <protection/>
    </xf>
    <xf numFmtId="4" fontId="24" fillId="0" borderId="26" xfId="54" applyNumberFormat="1" applyFont="1" applyBorder="1" applyAlignment="1">
      <alignment horizontal="right" vertical="center" wrapText="1"/>
      <protection/>
    </xf>
    <xf numFmtId="9" fontId="24" fillId="0" borderId="17" xfId="54" applyNumberFormat="1" applyFont="1" applyBorder="1" applyAlignment="1">
      <alignment horizontal="center" vertical="center" wrapText="1"/>
      <protection/>
    </xf>
    <xf numFmtId="0" fontId="22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25" fillId="0" borderId="0" xfId="54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4" fontId="0" fillId="0" borderId="12" xfId="58" applyNumberFormat="1" applyFont="1" applyBorder="1" applyAlignment="1">
      <alignment vertical="center" wrapText="1"/>
      <protection/>
    </xf>
    <xf numFmtId="4" fontId="0" fillId="0" borderId="12" xfId="58" applyNumberFormat="1" applyFont="1" applyBorder="1" applyAlignment="1">
      <alignment horizontal="right" vertical="center" wrapText="1"/>
      <protection/>
    </xf>
    <xf numFmtId="9" fontId="0" fillId="0" borderId="12" xfId="58" applyNumberFormat="1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4" fontId="0" fillId="0" borderId="10" xfId="58" applyNumberFormat="1" applyFont="1" applyBorder="1" applyAlignment="1">
      <alignment vertical="center" wrapText="1"/>
      <protection/>
    </xf>
    <xf numFmtId="0" fontId="0" fillId="0" borderId="11" xfId="58" applyFont="1" applyBorder="1" applyAlignment="1">
      <alignment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4" fontId="0" fillId="0" borderId="11" xfId="58" applyNumberFormat="1" applyFont="1" applyBorder="1" applyAlignment="1">
      <alignment vertical="center" wrapText="1"/>
      <protection/>
    </xf>
    <xf numFmtId="0" fontId="22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5" fillId="0" borderId="0" xfId="58" applyFont="1" applyBorder="1" applyAlignment="1">
      <alignment horizontal="center" vertical="center" wrapText="1"/>
      <protection/>
    </xf>
    <xf numFmtId="0" fontId="22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22" fillId="0" borderId="0" xfId="60" applyFont="1">
      <alignment/>
      <protection/>
    </xf>
    <xf numFmtId="0" fontId="24" fillId="0" borderId="12" xfId="59" applyFont="1" applyBorder="1" applyAlignment="1">
      <alignment vertical="center" wrapText="1"/>
      <protection/>
    </xf>
    <xf numFmtId="0" fontId="0" fillId="0" borderId="12" xfId="59" applyFont="1" applyBorder="1" applyAlignment="1">
      <alignment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4" fontId="0" fillId="0" borderId="12" xfId="59" applyNumberFormat="1" applyFont="1" applyBorder="1" applyAlignment="1">
      <alignment horizontal="center" vertical="center" wrapText="1"/>
      <protection/>
    </xf>
    <xf numFmtId="4" fontId="0" fillId="0" borderId="12" xfId="59" applyNumberFormat="1" applyFont="1" applyBorder="1" applyAlignment="1">
      <alignment horizontal="right" vertical="center" wrapText="1"/>
      <protection/>
    </xf>
    <xf numFmtId="9" fontId="0" fillId="0" borderId="12" xfId="59" applyNumberFormat="1" applyFont="1" applyBorder="1" applyAlignment="1">
      <alignment horizontal="center" vertical="center" wrapText="1"/>
      <protection/>
    </xf>
    <xf numFmtId="0" fontId="24" fillId="0" borderId="10" xfId="59" applyFont="1" applyBorder="1" applyAlignment="1">
      <alignment vertical="center" wrapText="1"/>
      <protection/>
    </xf>
    <xf numFmtId="0" fontId="0" fillId="0" borderId="10" xfId="59" applyFont="1" applyBorder="1" applyAlignment="1">
      <alignment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4" fontId="0" fillId="0" borderId="10" xfId="59" applyNumberFormat="1" applyFont="1" applyBorder="1" applyAlignment="1">
      <alignment horizontal="center" vertical="center" wrapText="1"/>
      <protection/>
    </xf>
    <xf numFmtId="9" fontId="0" fillId="0" borderId="10" xfId="59" applyNumberFormat="1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vertical="center" wrapText="1"/>
      <protection/>
    </xf>
    <xf numFmtId="0" fontId="0" fillId="0" borderId="11" xfId="59" applyFont="1" applyBorder="1" applyAlignment="1">
      <alignment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4" fontId="0" fillId="0" borderId="11" xfId="59" applyNumberFormat="1" applyFont="1" applyBorder="1" applyAlignment="1">
      <alignment horizontal="center" vertical="center" wrapText="1"/>
      <protection/>
    </xf>
    <xf numFmtId="9" fontId="0" fillId="0" borderId="11" xfId="59" applyNumberFormat="1" applyFont="1" applyBorder="1" applyAlignment="1">
      <alignment horizontal="center" vertical="center" wrapText="1"/>
      <protection/>
    </xf>
    <xf numFmtId="0" fontId="22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22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wrapText="1"/>
      <protection/>
    </xf>
    <xf numFmtId="0" fontId="0" fillId="0" borderId="19" xfId="52" applyFont="1" applyBorder="1" applyAlignment="1">
      <alignment horizontal="center"/>
      <protection/>
    </xf>
    <xf numFmtId="4" fontId="0" fillId="0" borderId="19" xfId="52" applyNumberFormat="1" applyFont="1" applyBorder="1" applyAlignment="1">
      <alignment horizontal="right" vertical="center"/>
      <protection/>
    </xf>
    <xf numFmtId="0" fontId="24" fillId="0" borderId="10" xfId="52" applyFont="1" applyBorder="1" applyAlignment="1">
      <alignment wrapText="1"/>
      <protection/>
    </xf>
    <xf numFmtId="0" fontId="0" fillId="0" borderId="10" xfId="52" applyFont="1" applyBorder="1" applyAlignment="1">
      <alignment horizontal="center"/>
      <protection/>
    </xf>
    <xf numFmtId="4" fontId="0" fillId="0" borderId="10" xfId="52" applyNumberFormat="1" applyFont="1" applyBorder="1" applyAlignment="1">
      <alignment horizontal="right" vertical="center"/>
      <protection/>
    </xf>
    <xf numFmtId="0" fontId="24" fillId="24" borderId="10" xfId="64" applyFont="1" applyFill="1" applyBorder="1" applyAlignment="1">
      <alignment horizontal="left" vertical="center" wrapText="1"/>
      <protection/>
    </xf>
    <xf numFmtId="0" fontId="24" fillId="0" borderId="11" xfId="52" applyFont="1" applyBorder="1" applyAlignment="1">
      <alignment wrapText="1"/>
      <protection/>
    </xf>
    <xf numFmtId="0" fontId="24" fillId="0" borderId="10" xfId="56" applyFont="1" applyBorder="1" applyAlignment="1">
      <alignment horizontal="left" vertical="center" wrapText="1"/>
      <protection/>
    </xf>
    <xf numFmtId="0" fontId="0" fillId="0" borderId="0" xfId="52">
      <alignment/>
      <protection/>
    </xf>
    <xf numFmtId="0" fontId="25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 applyBorder="1" applyAlignment="1">
      <alignment horizontal="center" vertical="center" wrapText="1"/>
      <protection/>
    </xf>
    <xf numFmtId="0" fontId="19" fillId="22" borderId="27" xfId="0" applyFont="1" applyFill="1" applyBorder="1" applyAlignment="1">
      <alignment vertical="center"/>
    </xf>
    <xf numFmtId="0" fontId="24" fillId="0" borderId="28" xfId="0" applyFont="1" applyBorder="1" applyAlignment="1">
      <alignment horizontal="center" wrapText="1"/>
    </xf>
    <xf numFmtId="0" fontId="24" fillId="0" borderId="28" xfId="0" applyFont="1" applyFill="1" applyBorder="1" applyAlignment="1">
      <alignment wrapText="1"/>
    </xf>
    <xf numFmtId="0" fontId="24" fillId="0" borderId="28" xfId="0" applyFont="1" applyFill="1" applyBorder="1" applyAlignment="1">
      <alignment horizontal="center" wrapText="1"/>
    </xf>
    <xf numFmtId="1" fontId="24" fillId="0" borderId="28" xfId="0" applyNumberFormat="1" applyFont="1" applyFill="1" applyBorder="1" applyAlignment="1">
      <alignment horizontal="center" wrapText="1"/>
    </xf>
    <xf numFmtId="4" fontId="24" fillId="0" borderId="28" xfId="0" applyNumberFormat="1" applyFont="1" applyFill="1" applyBorder="1" applyAlignment="1">
      <alignment wrapText="1"/>
    </xf>
    <xf numFmtId="4" fontId="24" fillId="0" borderId="28" xfId="0" applyNumberFormat="1" applyFont="1" applyBorder="1" applyAlignment="1">
      <alignment horizontal="right"/>
    </xf>
    <xf numFmtId="9" fontId="24" fillId="0" borderId="28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9" fontId="24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4" fillId="0" borderId="28" xfId="57" applyFont="1" applyBorder="1" applyAlignment="1">
      <alignment wrapText="1"/>
      <protection/>
    </xf>
    <xf numFmtId="0" fontId="24" fillId="0" borderId="28" xfId="0" applyFont="1" applyBorder="1" applyAlignment="1">
      <alignment horizontal="left" wrapText="1"/>
    </xf>
    <xf numFmtId="0" fontId="24" fillId="0" borderId="28" xfId="0" applyFont="1" applyBorder="1" applyAlignment="1">
      <alignment horizontal="center"/>
    </xf>
    <xf numFmtId="4" fontId="24" fillId="0" borderId="28" xfId="0" applyNumberFormat="1" applyFont="1" applyBorder="1" applyAlignment="1">
      <alignment wrapText="1"/>
    </xf>
    <xf numFmtId="9" fontId="0" fillId="0" borderId="28" xfId="0" applyNumberFormat="1" applyBorder="1" applyAlignment="1">
      <alignment horizontal="center"/>
    </xf>
    <xf numFmtId="0" fontId="24" fillId="0" borderId="28" xfId="0" applyFont="1" applyBorder="1" applyAlignment="1">
      <alignment/>
    </xf>
    <xf numFmtId="3" fontId="24" fillId="0" borderId="28" xfId="0" applyNumberFormat="1" applyFont="1" applyBorder="1" applyAlignment="1">
      <alignment horizontal="center" wrapText="1"/>
    </xf>
    <xf numFmtId="0" fontId="24" fillId="0" borderId="28" xfId="0" applyNumberFormat="1" applyFont="1" applyBorder="1" applyAlignment="1">
      <alignment horizontal="center" wrapText="1"/>
    </xf>
    <xf numFmtId="0" fontId="28" fillId="0" borderId="28" xfId="0" applyFont="1" applyBorder="1" applyAlignment="1">
      <alignment wrapText="1"/>
    </xf>
    <xf numFmtId="0" fontId="19" fillId="22" borderId="28" xfId="0" applyFont="1" applyFill="1" applyBorder="1" applyAlignment="1">
      <alignment vertical="center" wrapText="1"/>
    </xf>
    <xf numFmtId="4" fontId="24" fillId="25" borderId="28" xfId="0" applyNumberFormat="1" applyFont="1" applyFill="1" applyBorder="1" applyAlignment="1">
      <alignment horizontal="right"/>
    </xf>
    <xf numFmtId="9" fontId="18" fillId="22" borderId="28" xfId="0" applyNumberFormat="1" applyFont="1" applyFill="1" applyBorder="1" applyAlignment="1">
      <alignment vertical="center"/>
    </xf>
    <xf numFmtId="0" fontId="0" fillId="0" borderId="28" xfId="0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9" fillId="22" borderId="28" xfId="0" applyNumberFormat="1" applyFont="1" applyFill="1" applyBorder="1" applyAlignment="1">
      <alignment horizontal="left" vertical="center" wrapText="1"/>
    </xf>
    <xf numFmtId="9" fontId="18" fillId="22" borderId="28" xfId="0" applyNumberFormat="1" applyFont="1" applyFill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8" fillId="22" borderId="28" xfId="0" applyFont="1" applyFill="1" applyBorder="1" applyAlignment="1">
      <alignment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19" fillId="22" borderId="32" xfId="0" applyFont="1" applyFill="1" applyBorder="1" applyAlignment="1">
      <alignment vertical="center"/>
    </xf>
    <xf numFmtId="0" fontId="24" fillId="0" borderId="33" xfId="0" applyFont="1" applyBorder="1" applyAlignment="1">
      <alignment horizontal="center" wrapText="1"/>
    </xf>
    <xf numFmtId="4" fontId="24" fillId="0" borderId="34" xfId="0" applyNumberFormat="1" applyFont="1" applyBorder="1" applyAlignment="1">
      <alignment horizontal="right"/>
    </xf>
    <xf numFmtId="0" fontId="24" fillId="0" borderId="35" xfId="0" applyFont="1" applyBorder="1" applyAlignment="1">
      <alignment horizontal="center" wrapText="1"/>
    </xf>
    <xf numFmtId="4" fontId="24" fillId="0" borderId="36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 wrapText="1"/>
    </xf>
    <xf numFmtId="4" fontId="24" fillId="0" borderId="38" xfId="0" applyNumberFormat="1" applyFont="1" applyBorder="1" applyAlignment="1">
      <alignment horizontal="right"/>
    </xf>
    <xf numFmtId="4" fontId="24" fillId="0" borderId="39" xfId="0" applyNumberFormat="1" applyFont="1" applyBorder="1" applyAlignment="1">
      <alignment horizontal="right"/>
    </xf>
    <xf numFmtId="0" fontId="24" fillId="0" borderId="40" xfId="0" applyFont="1" applyBorder="1" applyAlignment="1">
      <alignment horizontal="center" wrapText="1"/>
    </xf>
    <xf numFmtId="4" fontId="19" fillId="0" borderId="41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 wrapText="1"/>
    </xf>
    <xf numFmtId="0" fontId="24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center" wrapText="1"/>
    </xf>
    <xf numFmtId="4" fontId="24" fillId="0" borderId="17" xfId="0" applyNumberFormat="1" applyFont="1" applyBorder="1" applyAlignment="1">
      <alignment wrapText="1"/>
    </xf>
    <xf numFmtId="4" fontId="24" fillId="0" borderId="28" xfId="0" applyNumberFormat="1" applyFont="1" applyBorder="1" applyAlignment="1">
      <alignment horizontal="right" wrapText="1"/>
    </xf>
    <xf numFmtId="0" fontId="32" fillId="0" borderId="28" xfId="0" applyFont="1" applyBorder="1" applyAlignment="1">
      <alignment wrapText="1"/>
    </xf>
    <xf numFmtId="0" fontId="32" fillId="0" borderId="28" xfId="0" applyFont="1" applyBorder="1" applyAlignment="1">
      <alignment horizontal="center" wrapText="1"/>
    </xf>
    <xf numFmtId="9" fontId="24" fillId="25" borderId="28" xfId="0" applyNumberFormat="1" applyFont="1" applyFill="1" applyBorder="1" applyAlignment="1">
      <alignment horizontal="center"/>
    </xf>
    <xf numFmtId="0" fontId="24" fillId="0" borderId="28" xfId="0" applyFont="1" applyBorder="1" applyAlignment="1">
      <alignment/>
    </xf>
    <xf numFmtId="0" fontId="25" fillId="6" borderId="42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wrapText="1"/>
    </xf>
    <xf numFmtId="4" fontId="24" fillId="0" borderId="44" xfId="0" applyNumberFormat="1" applyFont="1" applyBorder="1" applyAlignment="1">
      <alignment horizontal="right"/>
    </xf>
    <xf numFmtId="4" fontId="24" fillId="0" borderId="45" xfId="0" applyNumberFormat="1" applyFont="1" applyBorder="1" applyAlignment="1">
      <alignment horizontal="right"/>
    </xf>
    <xf numFmtId="0" fontId="25" fillId="6" borderId="46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9" fontId="24" fillId="0" borderId="28" xfId="0" applyNumberFormat="1" applyFont="1" applyBorder="1" applyAlignment="1">
      <alignment horizontal="center"/>
    </xf>
    <xf numFmtId="166" fontId="24" fillId="0" borderId="28" xfId="70" applyNumberFormat="1" applyFont="1" applyBorder="1" applyAlignment="1">
      <alignment horizontal="right"/>
    </xf>
    <xf numFmtId="4" fontId="22" fillId="0" borderId="48" xfId="0" applyNumberFormat="1" applyFont="1" applyBorder="1" applyAlignment="1">
      <alignment horizontal="right"/>
    </xf>
    <xf numFmtId="9" fontId="22" fillId="0" borderId="4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 horizontal="center"/>
    </xf>
    <xf numFmtId="0" fontId="0" fillId="0" borderId="0" xfId="60" applyFont="1">
      <alignment/>
      <protection/>
    </xf>
    <xf numFmtId="4" fontId="0" fillId="0" borderId="13" xfId="52" applyNumberFormat="1" applyFont="1" applyBorder="1" applyAlignment="1">
      <alignment horizontal="right" vertical="center"/>
      <protection/>
    </xf>
    <xf numFmtId="4" fontId="0" fillId="0" borderId="18" xfId="52" applyNumberFormat="1" applyFont="1" applyBorder="1" applyAlignment="1">
      <alignment vertical="center"/>
      <protection/>
    </xf>
    <xf numFmtId="9" fontId="0" fillId="0" borderId="18" xfId="52" applyNumberFormat="1" applyFont="1" applyBorder="1" applyAlignment="1">
      <alignment horizontal="center" vertical="center"/>
      <protection/>
    </xf>
    <xf numFmtId="4" fontId="0" fillId="0" borderId="12" xfId="52" applyNumberFormat="1" applyFont="1" applyBorder="1" applyAlignment="1">
      <alignment vertical="center"/>
      <protection/>
    </xf>
    <xf numFmtId="9" fontId="0" fillId="0" borderId="12" xfId="52" applyNumberFormat="1" applyFont="1" applyBorder="1" applyAlignment="1">
      <alignment horizontal="center" vertical="center"/>
      <protection/>
    </xf>
    <xf numFmtId="4" fontId="0" fillId="0" borderId="28" xfId="52" applyNumberFormat="1" applyFont="1" applyBorder="1" applyAlignment="1">
      <alignment vertical="center"/>
      <protection/>
    </xf>
    <xf numFmtId="9" fontId="0" fillId="0" borderId="28" xfId="52" applyNumberFormat="1" applyFont="1" applyBorder="1" applyAlignment="1">
      <alignment horizontal="center" vertical="center"/>
      <protection/>
    </xf>
    <xf numFmtId="0" fontId="39" fillId="0" borderId="0" xfId="52" applyFont="1">
      <alignment/>
      <protection/>
    </xf>
    <xf numFmtId="0" fontId="40" fillId="0" borderId="0" xfId="52" applyFont="1">
      <alignment/>
      <protection/>
    </xf>
    <xf numFmtId="0" fontId="24" fillId="0" borderId="11" xfId="59" applyFont="1" applyBorder="1" applyAlignment="1">
      <alignment vertical="center" wrapText="1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24" fillId="0" borderId="26" xfId="0" applyFont="1" applyBorder="1" applyAlignment="1">
      <alignment horizontal="center" wrapText="1"/>
    </xf>
    <xf numFmtId="4" fontId="24" fillId="0" borderId="26" xfId="0" applyNumberFormat="1" applyFont="1" applyBorder="1" applyAlignment="1">
      <alignment wrapText="1"/>
    </xf>
    <xf numFmtId="4" fontId="24" fillId="0" borderId="17" xfId="0" applyNumberFormat="1" applyFont="1" applyBorder="1" applyAlignment="1">
      <alignment horizontal="right"/>
    </xf>
    <xf numFmtId="4" fontId="19" fillId="0" borderId="48" xfId="0" applyNumberFormat="1" applyFont="1" applyBorder="1" applyAlignment="1">
      <alignment horizontal="right"/>
    </xf>
    <xf numFmtId="0" fontId="30" fillId="0" borderId="48" xfId="0" applyFont="1" applyBorder="1" applyAlignment="1">
      <alignment/>
    </xf>
    <xf numFmtId="9" fontId="30" fillId="0" borderId="48" xfId="0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 vertical="center" wrapText="1"/>
    </xf>
    <xf numFmtId="9" fontId="19" fillId="0" borderId="48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left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9" fontId="24" fillId="0" borderId="17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18" fillId="0" borderId="48" xfId="0" applyFont="1" applyBorder="1" applyAlignment="1">
      <alignment horizontal="center"/>
    </xf>
    <xf numFmtId="0" fontId="18" fillId="0" borderId="48" xfId="0" applyFont="1" applyBorder="1" applyAlignment="1">
      <alignment horizontal="center" vertical="center" wrapText="1"/>
    </xf>
    <xf numFmtId="4" fontId="19" fillId="0" borderId="48" xfId="0" applyNumberFormat="1" applyFont="1" applyBorder="1" applyAlignment="1">
      <alignment horizontal="right" vertical="center" wrapText="1"/>
    </xf>
    <xf numFmtId="0" fontId="0" fillId="0" borderId="49" xfId="0" applyBorder="1" applyAlignment="1">
      <alignment horizontal="center"/>
    </xf>
    <xf numFmtId="0" fontId="34" fillId="0" borderId="48" xfId="0" applyFont="1" applyBorder="1" applyAlignment="1">
      <alignment horizontal="center"/>
    </xf>
    <xf numFmtId="4" fontId="18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34" fillId="0" borderId="48" xfId="0" applyFont="1" applyBorder="1" applyAlignment="1">
      <alignment/>
    </xf>
    <xf numFmtId="0" fontId="18" fillId="0" borderId="48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4" fontId="24" fillId="0" borderId="34" xfId="0" applyNumberFormat="1" applyFont="1" applyFill="1" applyBorder="1" applyAlignment="1">
      <alignment horizontal="right"/>
    </xf>
    <xf numFmtId="4" fontId="24" fillId="25" borderId="34" xfId="0" applyNumberFormat="1" applyFont="1" applyFill="1" applyBorder="1" applyAlignment="1">
      <alignment horizontal="right"/>
    </xf>
    <xf numFmtId="4" fontId="24" fillId="0" borderId="36" xfId="0" applyNumberFormat="1" applyFont="1" applyFill="1" applyBorder="1" applyAlignment="1">
      <alignment horizontal="right"/>
    </xf>
    <xf numFmtId="0" fontId="0" fillId="0" borderId="38" xfId="0" applyFont="1" applyBorder="1" applyAlignment="1">
      <alignment/>
    </xf>
    <xf numFmtId="4" fontId="19" fillId="0" borderId="51" xfId="0" applyNumberFormat="1" applyFont="1" applyBorder="1" applyAlignment="1">
      <alignment horizontal="right"/>
    </xf>
    <xf numFmtId="0" fontId="18" fillId="22" borderId="52" xfId="0" applyFont="1" applyFill="1" applyBorder="1" applyAlignment="1">
      <alignment vertical="center"/>
    </xf>
    <xf numFmtId="4" fontId="24" fillId="0" borderId="34" xfId="0" applyNumberFormat="1" applyFont="1" applyBorder="1" applyAlignment="1">
      <alignment horizontal="right"/>
    </xf>
    <xf numFmtId="0" fontId="22" fillId="6" borderId="46" xfId="0" applyFont="1" applyFill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2" fillId="0" borderId="41" xfId="0" applyFont="1" applyBorder="1" applyAlignment="1">
      <alignment horizontal="center"/>
    </xf>
    <xf numFmtId="4" fontId="22" fillId="0" borderId="41" xfId="0" applyNumberFormat="1" applyFont="1" applyBorder="1" applyAlignment="1">
      <alignment horizontal="right"/>
    </xf>
    <xf numFmtId="4" fontId="22" fillId="0" borderId="55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22" fillId="6" borderId="49" xfId="0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center" vertical="center" wrapText="1"/>
    </xf>
    <xf numFmtId="0" fontId="25" fillId="6" borderId="48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wrapText="1"/>
    </xf>
    <xf numFmtId="0" fontId="25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9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right" vertical="center" wrapText="1"/>
    </xf>
    <xf numFmtId="4" fontId="0" fillId="0" borderId="3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right" vertical="center" wrapText="1"/>
    </xf>
    <xf numFmtId="0" fontId="0" fillId="0" borderId="53" xfId="0" applyBorder="1" applyAlignment="1">
      <alignment horizontal="center" vertical="center" wrapText="1"/>
    </xf>
    <xf numFmtId="4" fontId="0" fillId="0" borderId="60" xfId="0" applyNumberFormat="1" applyBorder="1" applyAlignment="1">
      <alignment horizontal="right" vertical="center" wrapText="1"/>
    </xf>
    <xf numFmtId="0" fontId="0" fillId="6" borderId="4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4" fontId="0" fillId="0" borderId="36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0" fontId="0" fillId="0" borderId="43" xfId="0" applyFont="1" applyBorder="1" applyAlignment="1">
      <alignment horizontal="center"/>
    </xf>
    <xf numFmtId="4" fontId="0" fillId="0" borderId="44" xfId="0" applyNumberFormat="1" applyBorder="1" applyAlignment="1">
      <alignment horizontal="right"/>
    </xf>
    <xf numFmtId="0" fontId="0" fillId="0" borderId="61" xfId="0" applyBorder="1" applyAlignment="1">
      <alignment/>
    </xf>
    <xf numFmtId="0" fontId="25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4" fontId="22" fillId="0" borderId="41" xfId="0" applyNumberFormat="1" applyFont="1" applyBorder="1" applyAlignment="1">
      <alignment/>
    </xf>
    <xf numFmtId="9" fontId="19" fillId="0" borderId="41" xfId="0" applyNumberFormat="1" applyFont="1" applyBorder="1" applyAlignment="1">
      <alignment/>
    </xf>
    <xf numFmtId="4" fontId="19" fillId="0" borderId="55" xfId="0" applyNumberFormat="1" applyFont="1" applyBorder="1" applyAlignment="1">
      <alignment horizontal="right"/>
    </xf>
    <xf numFmtId="0" fontId="0" fillId="0" borderId="57" xfId="0" applyFont="1" applyBorder="1" applyAlignment="1">
      <alignment horizontal="center"/>
    </xf>
    <xf numFmtId="4" fontId="0" fillId="0" borderId="60" xfId="0" applyNumberFormat="1" applyFont="1" applyBorder="1" applyAlignment="1">
      <alignment horizontal="right"/>
    </xf>
    <xf numFmtId="4" fontId="0" fillId="0" borderId="62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9" fontId="22" fillId="0" borderId="41" xfId="0" applyNumberFormat="1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4" fontId="24" fillId="0" borderId="63" xfId="0" applyNumberFormat="1" applyFont="1" applyBorder="1" applyAlignment="1">
      <alignment horizontal="right"/>
    </xf>
    <xf numFmtId="0" fontId="24" fillId="0" borderId="37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25" fillId="6" borderId="31" xfId="0" applyFont="1" applyFill="1" applyBorder="1" applyAlignment="1">
      <alignment horizontal="center" vertical="center" wrapText="1"/>
    </xf>
    <xf numFmtId="4" fontId="0" fillId="0" borderId="63" xfId="0" applyNumberFormat="1" applyFont="1" applyBorder="1" applyAlignment="1">
      <alignment horizontal="right"/>
    </xf>
    <xf numFmtId="0" fontId="0" fillId="0" borderId="65" xfId="0" applyFont="1" applyBorder="1" applyAlignment="1">
      <alignment horizontal="center"/>
    </xf>
    <xf numFmtId="4" fontId="0" fillId="0" borderId="66" xfId="0" applyNumberFormat="1" applyFont="1" applyBorder="1" applyAlignment="1">
      <alignment horizontal="right"/>
    </xf>
    <xf numFmtId="4" fontId="19" fillId="0" borderId="67" xfId="0" applyNumberFormat="1" applyFont="1" applyBorder="1" applyAlignment="1">
      <alignment horizontal="right"/>
    </xf>
    <xf numFmtId="4" fontId="19" fillId="0" borderId="68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22" fillId="0" borderId="51" xfId="0" applyNumberFormat="1" applyFont="1" applyBorder="1" applyAlignment="1">
      <alignment horizontal="right"/>
    </xf>
    <xf numFmtId="0" fontId="0" fillId="0" borderId="56" xfId="0" applyFont="1" applyBorder="1" applyAlignment="1">
      <alignment horizontal="center"/>
    </xf>
    <xf numFmtId="4" fontId="0" fillId="0" borderId="45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0" fontId="24" fillId="0" borderId="43" xfId="0" applyFont="1" applyBorder="1" applyAlignment="1">
      <alignment horizontal="center"/>
    </xf>
    <xf numFmtId="4" fontId="0" fillId="0" borderId="44" xfId="0" applyNumberFormat="1" applyFont="1" applyBorder="1" applyAlignment="1">
      <alignment horizontal="right"/>
    </xf>
    <xf numFmtId="4" fontId="24" fillId="0" borderId="63" xfId="0" applyNumberFormat="1" applyFont="1" applyBorder="1" applyAlignment="1">
      <alignment horizontal="right" vertical="center" wrapText="1"/>
    </xf>
    <xf numFmtId="4" fontId="24" fillId="0" borderId="38" xfId="0" applyNumberFormat="1" applyFont="1" applyBorder="1" applyAlignment="1">
      <alignment horizontal="right" vertical="center" wrapText="1"/>
    </xf>
    <xf numFmtId="4" fontId="24" fillId="0" borderId="36" xfId="0" applyNumberFormat="1" applyFont="1" applyBorder="1" applyAlignment="1">
      <alignment horizontal="right" vertical="center" wrapText="1"/>
    </xf>
    <xf numFmtId="4" fontId="24" fillId="0" borderId="44" xfId="0" applyNumberFormat="1" applyFont="1" applyBorder="1" applyAlignment="1">
      <alignment horizontal="right" vertical="center" wrapText="1"/>
    </xf>
    <xf numFmtId="4" fontId="24" fillId="0" borderId="62" xfId="0" applyNumberFormat="1" applyFont="1" applyBorder="1" applyAlignment="1">
      <alignment horizontal="right" vertical="center" wrapText="1"/>
    </xf>
    <xf numFmtId="0" fontId="24" fillId="0" borderId="69" xfId="0" applyFont="1" applyBorder="1" applyAlignment="1">
      <alignment horizontal="center"/>
    </xf>
    <xf numFmtId="4" fontId="24" fillId="0" borderId="45" xfId="0" applyNumberFormat="1" applyFont="1" applyBorder="1" applyAlignment="1">
      <alignment horizontal="right" vertical="center" wrapText="1"/>
    </xf>
    <xf numFmtId="4" fontId="19" fillId="0" borderId="51" xfId="0" applyNumberFormat="1" applyFont="1" applyBorder="1" applyAlignment="1">
      <alignment horizontal="right" vertical="center" wrapText="1"/>
    </xf>
    <xf numFmtId="0" fontId="0" fillId="0" borderId="57" xfId="0" applyNumberFormat="1" applyFont="1" applyBorder="1" applyAlignment="1">
      <alignment horizontal="center"/>
    </xf>
    <xf numFmtId="4" fontId="0" fillId="0" borderId="70" xfId="0" applyNumberFormat="1" applyFont="1" applyBorder="1" applyAlignment="1">
      <alignment horizontal="right"/>
    </xf>
    <xf numFmtId="0" fontId="25" fillId="6" borderId="29" xfId="55" applyFont="1" applyFill="1" applyBorder="1" applyAlignment="1">
      <alignment horizontal="center" vertical="center" wrapText="1"/>
      <protection/>
    </xf>
    <xf numFmtId="0" fontId="25" fillId="6" borderId="30" xfId="55" applyFont="1" applyFill="1" applyBorder="1" applyAlignment="1">
      <alignment horizontal="center" vertical="center" wrapText="1"/>
      <protection/>
    </xf>
    <xf numFmtId="0" fontId="25" fillId="6" borderId="31" xfId="55" applyFont="1" applyFill="1" applyBorder="1" applyAlignment="1">
      <alignment horizontal="center" vertical="center" wrapText="1"/>
      <protection/>
    </xf>
    <xf numFmtId="0" fontId="24" fillId="0" borderId="57" xfId="55" applyFont="1" applyBorder="1" applyAlignment="1">
      <alignment horizontal="center"/>
      <protection/>
    </xf>
    <xf numFmtId="4" fontId="24" fillId="0" borderId="60" xfId="55" applyNumberFormat="1" applyFont="1" applyBorder="1" applyAlignment="1">
      <alignment horizontal="right"/>
      <protection/>
    </xf>
    <xf numFmtId="0" fontId="24" fillId="0" borderId="37" xfId="55" applyFont="1" applyBorder="1" applyAlignment="1">
      <alignment horizontal="center"/>
      <protection/>
    </xf>
    <xf numFmtId="4" fontId="24" fillId="0" borderId="71" xfId="55" applyNumberFormat="1" applyFont="1" applyBorder="1" applyAlignment="1">
      <alignment horizontal="right"/>
      <protection/>
    </xf>
    <xf numFmtId="4" fontId="24" fillId="0" borderId="62" xfId="55" applyNumberFormat="1" applyFont="1" applyBorder="1" applyAlignment="1">
      <alignment horizontal="right"/>
      <protection/>
    </xf>
    <xf numFmtId="4" fontId="24" fillId="0" borderId="45" xfId="55" applyNumberFormat="1" applyFont="1" applyBorder="1" applyAlignment="1">
      <alignment horizontal="right"/>
      <protection/>
    </xf>
    <xf numFmtId="4" fontId="24" fillId="0" borderId="72" xfId="55" applyNumberFormat="1" applyFont="1" applyBorder="1" applyAlignment="1">
      <alignment horizontal="right"/>
      <protection/>
    </xf>
    <xf numFmtId="0" fontId="24" fillId="0" borderId="43" xfId="55" applyFont="1" applyBorder="1" applyAlignment="1">
      <alignment horizontal="center"/>
      <protection/>
    </xf>
    <xf numFmtId="4" fontId="24" fillId="0" borderId="36" xfId="55" applyNumberFormat="1" applyFont="1" applyBorder="1" applyAlignment="1">
      <alignment horizontal="right"/>
      <protection/>
    </xf>
    <xf numFmtId="4" fontId="19" fillId="0" borderId="41" xfId="55" applyNumberFormat="1" applyFont="1" applyBorder="1" applyAlignment="1">
      <alignment horizontal="right"/>
      <protection/>
    </xf>
    <xf numFmtId="9" fontId="19" fillId="0" borderId="41" xfId="55" applyNumberFormat="1" applyFont="1" applyBorder="1" applyAlignment="1">
      <alignment horizontal="right"/>
      <protection/>
    </xf>
    <xf numFmtId="4" fontId="19" fillId="0" borderId="55" xfId="55" applyNumberFormat="1" applyFont="1" applyBorder="1" applyAlignment="1">
      <alignment horizontal="right"/>
      <protection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" fontId="22" fillId="0" borderId="41" xfId="0" applyNumberFormat="1" applyFont="1" applyBorder="1" applyAlignment="1">
      <alignment horizontal="right" vertical="center" wrapText="1"/>
    </xf>
    <xf numFmtId="9" fontId="22" fillId="0" borderId="41" xfId="0" applyNumberFormat="1" applyFont="1" applyBorder="1" applyAlignment="1">
      <alignment horizontal="center" vertical="center" wrapText="1"/>
    </xf>
    <xf numFmtId="4" fontId="22" fillId="0" borderId="55" xfId="0" applyNumberFormat="1" applyFont="1" applyBorder="1" applyAlignment="1">
      <alignment horizontal="right" vertical="center" wrapText="1"/>
    </xf>
    <xf numFmtId="0" fontId="0" fillId="0" borderId="56" xfId="0" applyBorder="1" applyAlignment="1">
      <alignment horizontal="center" vertical="center" wrapText="1"/>
    </xf>
    <xf numFmtId="4" fontId="0" fillId="0" borderId="45" xfId="0" applyNumberFormat="1" applyBorder="1" applyAlignment="1">
      <alignment vertical="center"/>
    </xf>
    <xf numFmtId="0" fontId="0" fillId="0" borderId="0" xfId="0" applyBorder="1" applyAlignment="1">
      <alignment wrapText="1"/>
    </xf>
    <xf numFmtId="0" fontId="24" fillId="0" borderId="5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4" fontId="22" fillId="0" borderId="55" xfId="0" applyNumberFormat="1" applyFont="1" applyBorder="1" applyAlignment="1">
      <alignment/>
    </xf>
    <xf numFmtId="0" fontId="22" fillId="6" borderId="42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9" fontId="19" fillId="0" borderId="41" xfId="0" applyNumberFormat="1" applyFont="1" applyBorder="1" applyAlignment="1">
      <alignment horizontal="center"/>
    </xf>
    <xf numFmtId="4" fontId="0" fillId="0" borderId="63" xfId="0" applyNumberFormat="1" applyBorder="1" applyAlignment="1">
      <alignment horizontal="right"/>
    </xf>
    <xf numFmtId="0" fontId="22" fillId="6" borderId="29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22" fillId="6" borderId="46" xfId="0" applyFont="1" applyFill="1" applyBorder="1" applyAlignment="1">
      <alignment horizontal="center" vertical="center"/>
    </xf>
    <xf numFmtId="0" fontId="25" fillId="6" borderId="29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34" fillId="0" borderId="41" xfId="0" applyFont="1" applyBorder="1" applyAlignment="1">
      <alignment/>
    </xf>
    <xf numFmtId="4" fontId="29" fillId="0" borderId="38" xfId="0" applyNumberFormat="1" applyFont="1" applyBorder="1" applyAlignment="1">
      <alignment horizontal="right"/>
    </xf>
    <xf numFmtId="0" fontId="25" fillId="0" borderId="0" xfId="53" applyFont="1" applyBorder="1" applyAlignment="1">
      <alignment/>
      <protection/>
    </xf>
    <xf numFmtId="0" fontId="25" fillId="6" borderId="46" xfId="53" applyFont="1" applyFill="1" applyBorder="1" applyAlignment="1">
      <alignment horizontal="center" vertical="center" wrapText="1"/>
      <protection/>
    </xf>
    <xf numFmtId="0" fontId="25" fillId="6" borderId="42" xfId="53" applyFont="1" applyFill="1" applyBorder="1" applyAlignment="1">
      <alignment horizontal="center" vertical="center" wrapText="1"/>
      <protection/>
    </xf>
    <xf numFmtId="0" fontId="25" fillId="6" borderId="47" xfId="53" applyFont="1" applyFill="1" applyBorder="1" applyAlignment="1">
      <alignment horizontal="center" vertical="center" wrapText="1"/>
      <protection/>
    </xf>
    <xf numFmtId="0" fontId="0" fillId="0" borderId="57" xfId="53" applyBorder="1" applyAlignment="1">
      <alignment horizontal="center"/>
      <protection/>
    </xf>
    <xf numFmtId="4" fontId="0" fillId="0" borderId="63" xfId="53" applyNumberFormat="1" applyBorder="1" applyAlignment="1">
      <alignment horizontal="right"/>
      <protection/>
    </xf>
    <xf numFmtId="0" fontId="0" fillId="0" borderId="43" xfId="53" applyBorder="1" applyAlignment="1">
      <alignment horizontal="center"/>
      <protection/>
    </xf>
    <xf numFmtId="4" fontId="0" fillId="0" borderId="44" xfId="53" applyNumberFormat="1" applyBorder="1" applyAlignment="1">
      <alignment horizontal="right"/>
      <protection/>
    </xf>
    <xf numFmtId="4" fontId="25" fillId="0" borderId="41" xfId="53" applyNumberFormat="1" applyFont="1" applyBorder="1" applyAlignment="1">
      <alignment horizontal="right"/>
      <protection/>
    </xf>
    <xf numFmtId="9" fontId="25" fillId="0" borderId="41" xfId="53" applyNumberFormat="1" applyFont="1" applyBorder="1" applyAlignment="1">
      <alignment horizontal="center"/>
      <protection/>
    </xf>
    <xf numFmtId="4" fontId="25" fillId="0" borderId="55" xfId="53" applyNumberFormat="1" applyFont="1" applyBorder="1" applyAlignment="1">
      <alignment horizontal="right"/>
      <protection/>
    </xf>
    <xf numFmtId="0" fontId="25" fillId="6" borderId="46" xfId="54" applyFont="1" applyFill="1" applyBorder="1" applyAlignment="1">
      <alignment horizontal="center" vertical="center" wrapText="1"/>
      <protection/>
    </xf>
    <xf numFmtId="0" fontId="25" fillId="6" borderId="42" xfId="54" applyFont="1" applyFill="1" applyBorder="1" applyAlignment="1">
      <alignment horizontal="center" vertical="center" wrapText="1"/>
      <protection/>
    </xf>
    <xf numFmtId="0" fontId="25" fillId="6" borderId="47" xfId="54" applyFont="1" applyFill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43" xfId="54" applyFont="1" applyBorder="1" applyAlignment="1">
      <alignment horizontal="center" vertical="center" wrapText="1"/>
      <protection/>
    </xf>
    <xf numFmtId="0" fontId="24" fillId="0" borderId="56" xfId="54" applyFont="1" applyBorder="1" applyAlignment="1">
      <alignment horizontal="center" vertical="center" wrapText="1"/>
      <protection/>
    </xf>
    <xf numFmtId="4" fontId="19" fillId="0" borderId="41" xfId="54" applyNumberFormat="1" applyFont="1" applyBorder="1" applyAlignment="1">
      <alignment horizontal="right" vertical="center" wrapText="1"/>
      <protection/>
    </xf>
    <xf numFmtId="4" fontId="19" fillId="0" borderId="41" xfId="54" applyNumberFormat="1" applyFont="1" applyBorder="1" applyAlignment="1">
      <alignment vertical="center" wrapText="1"/>
      <protection/>
    </xf>
    <xf numFmtId="4" fontId="19" fillId="0" borderId="55" xfId="54" applyNumberFormat="1" applyFont="1" applyBorder="1" applyAlignment="1">
      <alignment vertical="center" wrapText="1"/>
      <protection/>
    </xf>
    <xf numFmtId="0" fontId="22" fillId="6" borderId="46" xfId="58" applyFont="1" applyFill="1" applyBorder="1" applyAlignment="1">
      <alignment horizontal="center" vertical="center" wrapText="1"/>
      <protection/>
    </xf>
    <xf numFmtId="0" fontId="22" fillId="6" borderId="42" xfId="58" applyFont="1" applyFill="1" applyBorder="1" applyAlignment="1">
      <alignment horizontal="center" vertical="center" wrapText="1"/>
      <protection/>
    </xf>
    <xf numFmtId="0" fontId="25" fillId="6" borderId="42" xfId="58" applyFont="1" applyFill="1" applyBorder="1" applyAlignment="1">
      <alignment horizontal="center" vertical="center" wrapText="1"/>
      <protection/>
    </xf>
    <xf numFmtId="0" fontId="22" fillId="6" borderId="47" xfId="58" applyFont="1" applyFill="1" applyBorder="1" applyAlignment="1">
      <alignment horizontal="center" vertical="center" wrapText="1"/>
      <protection/>
    </xf>
    <xf numFmtId="0" fontId="0" fillId="0" borderId="35" xfId="58" applyFont="1" applyBorder="1" applyAlignment="1">
      <alignment horizontal="center" vertical="center" wrapText="1"/>
      <protection/>
    </xf>
    <xf numFmtId="4" fontId="0" fillId="0" borderId="36" xfId="58" applyNumberFormat="1" applyFont="1" applyBorder="1" applyAlignment="1">
      <alignment horizontal="right" vertical="center" wrapText="1"/>
      <protection/>
    </xf>
    <xf numFmtId="0" fontId="0" fillId="0" borderId="37" xfId="58" applyFont="1" applyBorder="1" applyAlignment="1">
      <alignment horizontal="center" vertical="center" wrapText="1"/>
      <protection/>
    </xf>
    <xf numFmtId="0" fontId="0" fillId="0" borderId="43" xfId="58" applyFont="1" applyBorder="1" applyAlignment="1">
      <alignment horizontal="center" vertical="center" wrapText="1"/>
      <protection/>
    </xf>
    <xf numFmtId="4" fontId="19" fillId="0" borderId="41" xfId="58" applyNumberFormat="1" applyFont="1" applyBorder="1" applyAlignment="1">
      <alignment horizontal="right"/>
      <protection/>
    </xf>
    <xf numFmtId="9" fontId="19" fillId="0" borderId="41" xfId="58" applyNumberFormat="1" applyFont="1" applyBorder="1" applyAlignment="1">
      <alignment horizontal="center"/>
      <protection/>
    </xf>
    <xf numFmtId="4" fontId="19" fillId="0" borderId="55" xfId="58" applyNumberFormat="1" applyFont="1" applyBorder="1" applyAlignment="1">
      <alignment horizontal="right"/>
      <protection/>
    </xf>
    <xf numFmtId="0" fontId="25" fillId="6" borderId="46" xfId="59" applyFont="1" applyFill="1" applyBorder="1" applyAlignment="1">
      <alignment horizontal="center" vertical="center" wrapText="1"/>
      <protection/>
    </xf>
    <xf numFmtId="0" fontId="25" fillId="6" borderId="42" xfId="59" applyFont="1" applyFill="1" applyBorder="1" applyAlignment="1">
      <alignment horizontal="center" vertical="center" wrapText="1"/>
      <protection/>
    </xf>
    <xf numFmtId="0" fontId="22" fillId="6" borderId="42" xfId="59" applyFont="1" applyFill="1" applyBorder="1" applyAlignment="1">
      <alignment horizontal="center" vertical="center" wrapText="1"/>
      <protection/>
    </xf>
    <xf numFmtId="0" fontId="25" fillId="6" borderId="47" xfId="59" applyFont="1" applyFill="1" applyBorder="1" applyAlignment="1">
      <alignment horizontal="center" vertical="center" wrapText="1"/>
      <protection/>
    </xf>
    <xf numFmtId="0" fontId="0" fillId="0" borderId="35" xfId="59" applyFont="1" applyBorder="1" applyAlignment="1">
      <alignment horizontal="center" vertical="center" wrapText="1"/>
      <protection/>
    </xf>
    <xf numFmtId="4" fontId="0" fillId="0" borderId="36" xfId="59" applyNumberFormat="1" applyFont="1" applyBorder="1" applyAlignment="1">
      <alignment horizontal="right" vertical="center" wrapText="1"/>
      <protection/>
    </xf>
    <xf numFmtId="0" fontId="0" fillId="0" borderId="37" xfId="59" applyFont="1" applyBorder="1" applyAlignment="1">
      <alignment horizontal="center" vertical="center" wrapText="1"/>
      <protection/>
    </xf>
    <xf numFmtId="0" fontId="0" fillId="0" borderId="43" xfId="59" applyFont="1" applyBorder="1" applyAlignment="1">
      <alignment horizontal="center" vertical="center" wrapText="1"/>
      <protection/>
    </xf>
    <xf numFmtId="0" fontId="0" fillId="0" borderId="61" xfId="59" applyFont="1" applyBorder="1">
      <alignment/>
      <protection/>
    </xf>
    <xf numFmtId="0" fontId="18" fillId="0" borderId="41" xfId="59" applyFont="1" applyBorder="1" applyAlignment="1">
      <alignment horizontal="center" wrapText="1"/>
      <protection/>
    </xf>
    <xf numFmtId="0" fontId="34" fillId="0" borderId="41" xfId="59" applyFont="1" applyBorder="1" applyAlignment="1">
      <alignment horizontal="center"/>
      <protection/>
    </xf>
    <xf numFmtId="0" fontId="18" fillId="0" borderId="41" xfId="59" applyFont="1" applyBorder="1" applyAlignment="1">
      <alignment horizontal="center"/>
      <protection/>
    </xf>
    <xf numFmtId="4" fontId="18" fillId="0" borderId="41" xfId="59" applyNumberFormat="1" applyFont="1" applyBorder="1" applyAlignment="1">
      <alignment horizontal="center"/>
      <protection/>
    </xf>
    <xf numFmtId="4" fontId="19" fillId="0" borderId="41" xfId="59" applyNumberFormat="1" applyFont="1" applyBorder="1" applyAlignment="1">
      <alignment horizontal="right"/>
      <protection/>
    </xf>
    <xf numFmtId="4" fontId="19" fillId="0" borderId="55" xfId="59" applyNumberFormat="1" applyFont="1" applyBorder="1" applyAlignment="1">
      <alignment horizontal="right"/>
      <protection/>
    </xf>
    <xf numFmtId="0" fontId="0" fillId="0" borderId="0" xfId="52" applyFont="1">
      <alignment/>
      <protection/>
    </xf>
    <xf numFmtId="0" fontId="25" fillId="6" borderId="29" xfId="52" applyFont="1" applyFill="1" applyBorder="1" applyAlignment="1">
      <alignment horizontal="center" vertical="center" wrapText="1"/>
      <protection/>
    </xf>
    <xf numFmtId="0" fontId="25" fillId="6" borderId="30" xfId="52" applyFont="1" applyFill="1" applyBorder="1" applyAlignment="1">
      <alignment horizontal="center" vertical="center" wrapText="1"/>
      <protection/>
    </xf>
    <xf numFmtId="0" fontId="25" fillId="6" borderId="31" xfId="52" applyFont="1" applyFill="1" applyBorder="1" applyAlignment="1">
      <alignment horizontal="center" vertical="center" wrapText="1"/>
      <protection/>
    </xf>
    <xf numFmtId="0" fontId="0" fillId="0" borderId="57" xfId="52" applyFont="1" applyBorder="1" applyAlignment="1">
      <alignment horizontal="center" vertical="center" wrapText="1"/>
      <protection/>
    </xf>
    <xf numFmtId="4" fontId="0" fillId="0" borderId="60" xfId="52" applyNumberFormat="1" applyFont="1" applyBorder="1" applyAlignment="1">
      <alignment horizontal="right" vertical="center"/>
      <protection/>
    </xf>
    <xf numFmtId="0" fontId="0" fillId="0" borderId="37" xfId="52" applyFont="1" applyBorder="1" applyAlignment="1">
      <alignment horizontal="center" vertical="center"/>
      <protection/>
    </xf>
    <xf numFmtId="4" fontId="0" fillId="0" borderId="34" xfId="52" applyNumberFormat="1" applyFont="1" applyBorder="1" applyAlignment="1">
      <alignment horizontal="right" vertical="center"/>
      <protection/>
    </xf>
    <xf numFmtId="0" fontId="0" fillId="0" borderId="37" xfId="52" applyFont="1" applyBorder="1" applyAlignment="1">
      <alignment horizontal="center" vertical="center" wrapText="1"/>
      <protection/>
    </xf>
    <xf numFmtId="4" fontId="0" fillId="0" borderId="36" xfId="52" applyNumberFormat="1" applyFont="1" applyBorder="1" applyAlignment="1">
      <alignment horizontal="right" vertical="center"/>
      <protection/>
    </xf>
    <xf numFmtId="4" fontId="22" fillId="0" borderId="41" xfId="52" applyNumberFormat="1" applyFont="1" applyBorder="1" applyAlignment="1">
      <alignment vertical="center"/>
      <protection/>
    </xf>
    <xf numFmtId="9" fontId="22" fillId="0" borderId="41" xfId="52" applyNumberFormat="1" applyFont="1" applyBorder="1" applyAlignment="1">
      <alignment horizontal="center" vertical="center"/>
      <protection/>
    </xf>
    <xf numFmtId="4" fontId="22" fillId="0" borderId="55" xfId="52" applyNumberFormat="1" applyFont="1" applyBorder="1" applyAlignment="1">
      <alignment horizontal="right" vertical="center"/>
      <protection/>
    </xf>
    <xf numFmtId="0" fontId="22" fillId="0" borderId="0" xfId="53" applyFont="1" applyBorder="1" applyAlignment="1">
      <alignment/>
      <protection/>
    </xf>
    <xf numFmtId="0" fontId="0" fillId="0" borderId="0" xfId="60" applyFont="1" applyAlignment="1">
      <alignment/>
      <protection/>
    </xf>
    <xf numFmtId="0" fontId="19" fillId="22" borderId="73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4" fillId="0" borderId="7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Font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wrapText="1"/>
    </xf>
    <xf numFmtId="0" fontId="19" fillId="22" borderId="75" xfId="0" applyFont="1" applyFill="1" applyBorder="1" applyAlignment="1">
      <alignment horizontal="center" vertical="center"/>
    </xf>
    <xf numFmtId="0" fontId="19" fillId="22" borderId="33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18" fillId="22" borderId="33" xfId="0" applyFont="1" applyFill="1" applyBorder="1" applyAlignment="1">
      <alignment horizontal="center" vertical="center" wrapText="1"/>
    </xf>
    <xf numFmtId="0" fontId="18" fillId="22" borderId="28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22" borderId="77" xfId="0" applyFont="1" applyFill="1" applyBorder="1" applyAlignment="1">
      <alignment horizontal="center" vertical="center" wrapText="1"/>
    </xf>
    <xf numFmtId="0" fontId="22" fillId="22" borderId="7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2" fillId="0" borderId="61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22" fillId="0" borderId="0" xfId="60" applyFont="1" applyAlignment="1">
      <alignment horizontal="left" wrapText="1"/>
      <protection/>
    </xf>
    <xf numFmtId="0" fontId="22" fillId="0" borderId="0" xfId="60" applyFont="1" applyAlignment="1">
      <alignment horizontal="left"/>
      <protection/>
    </xf>
    <xf numFmtId="0" fontId="18" fillId="0" borderId="61" xfId="55" applyFont="1" applyBorder="1" applyAlignment="1">
      <alignment horizontal="center"/>
      <protection/>
    </xf>
    <xf numFmtId="0" fontId="18" fillId="0" borderId="50" xfId="55" applyFont="1" applyBorder="1" applyAlignment="1">
      <alignment horizontal="center"/>
      <protection/>
    </xf>
    <xf numFmtId="0" fontId="31" fillId="0" borderId="0" xfId="55" applyFont="1" applyBorder="1" applyAlignment="1">
      <alignment horizontal="center" wrapText="1"/>
      <protection/>
    </xf>
    <xf numFmtId="0" fontId="22" fillId="0" borderId="61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wrapText="1"/>
    </xf>
    <xf numFmtId="0" fontId="18" fillId="0" borderId="61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0" fillId="0" borderId="0" xfId="60" applyFont="1" applyAlignment="1">
      <alignment horizontal="left" wrapText="1"/>
      <protection/>
    </xf>
    <xf numFmtId="0" fontId="0" fillId="0" borderId="0" xfId="60" applyAlignment="1">
      <alignment horizontal="left"/>
      <protection/>
    </xf>
    <xf numFmtId="0" fontId="31" fillId="0" borderId="0" xfId="60" applyFont="1" applyAlignment="1">
      <alignment horizontal="center" wrapText="1"/>
      <protection/>
    </xf>
    <xf numFmtId="0" fontId="25" fillId="0" borderId="61" xfId="53" applyFont="1" applyBorder="1" applyAlignment="1">
      <alignment horizontal="center"/>
      <protection/>
    </xf>
    <xf numFmtId="0" fontId="25" fillId="0" borderId="50" xfId="53" applyFont="1" applyBorder="1" applyAlignment="1">
      <alignment horizontal="center"/>
      <protection/>
    </xf>
    <xf numFmtId="0" fontId="0" fillId="0" borderId="0" xfId="53" applyFont="1" applyAlignment="1">
      <alignment wrapText="1"/>
      <protection/>
    </xf>
    <xf numFmtId="0" fontId="31" fillId="0" borderId="0" xfId="54" applyFont="1" applyBorder="1" applyAlignment="1">
      <alignment horizontal="center" wrapText="1"/>
      <protection/>
    </xf>
    <xf numFmtId="0" fontId="22" fillId="0" borderId="61" xfId="54" applyFont="1" applyBorder="1" applyAlignment="1">
      <alignment horizontal="center" vertical="center" wrapText="1"/>
      <protection/>
    </xf>
    <xf numFmtId="0" fontId="22" fillId="0" borderId="50" xfId="54" applyFont="1" applyBorder="1" applyAlignment="1">
      <alignment horizontal="center" vertical="center" wrapText="1"/>
      <protection/>
    </xf>
    <xf numFmtId="0" fontId="27" fillId="0" borderId="0" xfId="54" applyFont="1" applyBorder="1" applyAlignment="1">
      <alignment horizontal="left" vertical="center" wrapText="1"/>
      <protection/>
    </xf>
    <xf numFmtId="0" fontId="19" fillId="0" borderId="61" xfId="58" applyFont="1" applyBorder="1" applyAlignment="1">
      <alignment horizontal="center"/>
      <protection/>
    </xf>
    <xf numFmtId="0" fontId="19" fillId="0" borderId="50" xfId="58" applyFont="1" applyBorder="1" applyAlignment="1">
      <alignment horizontal="center"/>
      <protection/>
    </xf>
    <xf numFmtId="0" fontId="31" fillId="0" borderId="0" xfId="58" applyFont="1" applyBorder="1" applyAlignment="1">
      <alignment horizontal="center" wrapText="1"/>
      <protection/>
    </xf>
    <xf numFmtId="0" fontId="31" fillId="0" borderId="0" xfId="59" applyFont="1" applyBorder="1" applyAlignment="1">
      <alignment horizontal="center" wrapText="1"/>
      <protection/>
    </xf>
    <xf numFmtId="0" fontId="22" fillId="0" borderId="61" xfId="52" applyFont="1" applyBorder="1" applyAlignment="1">
      <alignment horizontal="center"/>
      <protection/>
    </xf>
    <xf numFmtId="0" fontId="22" fillId="0" borderId="50" xfId="52" applyFont="1" applyBorder="1" applyAlignment="1">
      <alignment horizontal="center"/>
      <protection/>
    </xf>
    <xf numFmtId="0" fontId="31" fillId="0" borderId="0" xfId="52" applyFont="1" applyBorder="1" applyAlignment="1">
      <alignment horizontal="center" wrapText="1"/>
      <protection/>
    </xf>
    <xf numFmtId="0" fontId="27" fillId="0" borderId="0" xfId="52" applyFont="1" applyBorder="1" applyAlignment="1">
      <alignment horizontal="left" wrapText="1"/>
      <protection/>
    </xf>
    <xf numFmtId="0" fontId="27" fillId="0" borderId="0" xfId="52" applyFont="1" applyAlignment="1">
      <alignment horizontal="left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_Plyny infuzyjne+zywenie szacunek" xfId="52"/>
    <cellStyle name="Normalny_Arkusz1" xfId="53"/>
    <cellStyle name="Normalny_Arkusz2" xfId="54"/>
    <cellStyle name="Normalny_Arkusz4" xfId="55"/>
    <cellStyle name="Normalny_Arkusz6" xfId="56"/>
    <cellStyle name="Normalny_Formularz asortymentowo-cenowy - Zał. 1A do SIWZ (szacunek)" xfId="57"/>
    <cellStyle name="Normalny_Pakiet 3(14)" xfId="58"/>
    <cellStyle name="Normalny_Pakiet5(16)" xfId="59"/>
    <cellStyle name="Normalny_Plyny infuzyjne+zywenie szacunek" xfId="60"/>
    <cellStyle name="Obliczenia" xfId="61"/>
    <cellStyle name="Percent" xfId="62"/>
    <cellStyle name="Styl 1" xfId="63"/>
    <cellStyle name="Styl 1_Plyny infuzyjne+zywenie szacunek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N9" sqref="N9"/>
    </sheetView>
  </sheetViews>
  <sheetFormatPr defaultColWidth="11.57421875" defaultRowHeight="12.75" customHeight="1"/>
  <sheetData>
    <row r="1" spans="1:11" ht="14.25" customHeight="1">
      <c r="A1" s="684" t="s">
        <v>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11" ht="62.25" customHeight="1">
      <c r="A2" s="685" t="s">
        <v>982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</row>
    <row r="3" spans="1:11" ht="21" customHeight="1">
      <c r="A3" s="686" t="s">
        <v>983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1" ht="16.5" customHeight="1">
      <c r="A4" s="680" t="s">
        <v>984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5" spans="1:11" ht="77.25" customHeight="1">
      <c r="A5" s="687" t="s">
        <v>985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</row>
    <row r="6" spans="1:11" s="1" customFormat="1" ht="42.75" customHeight="1">
      <c r="A6" s="687" t="s">
        <v>986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</row>
    <row r="7" spans="1:11" s="1" customFormat="1" ht="9.75" customHeight="1">
      <c r="A7" s="688"/>
      <c r="B7" s="688"/>
      <c r="C7" s="688"/>
      <c r="D7" s="688"/>
      <c r="E7" s="688"/>
      <c r="F7" s="688"/>
      <c r="G7" s="688"/>
      <c r="H7" s="688"/>
      <c r="I7" s="688"/>
      <c r="J7" s="688"/>
      <c r="K7" s="688"/>
    </row>
    <row r="8" spans="1:11" s="1" customFormat="1" ht="26.25" customHeight="1">
      <c r="A8" s="689" t="s">
        <v>987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</row>
    <row r="9" spans="1:11" s="1" customFormat="1" ht="28.5" customHeight="1">
      <c r="A9" s="680" t="s">
        <v>367</v>
      </c>
      <c r="B9" s="680"/>
      <c r="C9" s="680"/>
      <c r="D9" s="680"/>
      <c r="E9" s="680"/>
      <c r="F9" s="680"/>
      <c r="G9" s="680"/>
      <c r="H9" s="680"/>
      <c r="I9" s="680"/>
      <c r="J9" s="680"/>
      <c r="K9" s="680"/>
    </row>
    <row r="10" spans="1:11" s="1" customFormat="1" ht="28.5" customHeight="1">
      <c r="A10" s="682" t="s">
        <v>231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2"/>
    </row>
    <row r="11" ht="29.25" customHeight="1">
      <c r="A11" s="2" t="s">
        <v>988</v>
      </c>
    </row>
    <row r="12" spans="1:11" ht="32.25" customHeight="1">
      <c r="A12" s="681" t="s">
        <v>989</v>
      </c>
      <c r="B12" s="681"/>
      <c r="C12" s="681"/>
      <c r="D12" s="681"/>
      <c r="E12" s="681"/>
      <c r="F12" s="681"/>
      <c r="G12" s="681"/>
      <c r="H12" s="681"/>
      <c r="I12" s="681"/>
      <c r="J12" s="681"/>
      <c r="K12" s="681"/>
    </row>
    <row r="13" spans="1:11" s="3" customFormat="1" ht="17.25" customHeight="1">
      <c r="A13" s="681" t="s">
        <v>990</v>
      </c>
      <c r="B13" s="681"/>
      <c r="C13" s="681"/>
      <c r="D13" s="681"/>
      <c r="E13" s="681"/>
      <c r="F13" s="681"/>
      <c r="G13" s="681"/>
      <c r="H13" s="681"/>
      <c r="I13" s="681"/>
      <c r="J13" s="681"/>
      <c r="K13" s="681"/>
    </row>
    <row r="14" spans="1:11" s="3" customFormat="1" ht="17.25" customHeight="1">
      <c r="A14" s="681" t="s">
        <v>991</v>
      </c>
      <c r="B14" s="681"/>
      <c r="C14" s="681"/>
      <c r="D14" s="681"/>
      <c r="E14" s="681"/>
      <c r="F14" s="681"/>
      <c r="G14" s="681"/>
      <c r="H14" s="681"/>
      <c r="I14" s="681"/>
      <c r="J14" s="681"/>
      <c r="K14" s="681"/>
    </row>
    <row r="15" spans="1:11" s="3" customFormat="1" ht="28.5" customHeight="1">
      <c r="A15" s="681" t="s">
        <v>992</v>
      </c>
      <c r="B15" s="681"/>
      <c r="C15" s="681"/>
      <c r="D15" s="681"/>
      <c r="E15" s="681"/>
      <c r="F15" s="681"/>
      <c r="G15" s="681"/>
      <c r="H15" s="681"/>
      <c r="I15" s="681"/>
      <c r="J15" s="681"/>
      <c r="K15" s="681"/>
    </row>
    <row r="16" spans="1:11" ht="15.75" customHeight="1">
      <c r="A16" s="679" t="s">
        <v>916</v>
      </c>
      <c r="B16" s="679"/>
      <c r="C16" s="679"/>
      <c r="D16" s="679"/>
      <c r="E16" s="679"/>
      <c r="F16" s="679"/>
      <c r="G16" s="679"/>
      <c r="H16" s="679"/>
      <c r="I16" s="679"/>
      <c r="J16" s="679"/>
      <c r="K16" s="679"/>
    </row>
    <row r="17" ht="12.75" customHeight="1">
      <c r="A17" t="s">
        <v>917</v>
      </c>
    </row>
    <row r="19" spans="1:11" ht="27.75" customHeight="1">
      <c r="A19" s="683" t="s">
        <v>232</v>
      </c>
      <c r="B19" s="683"/>
      <c r="C19" s="683"/>
      <c r="D19" s="683"/>
      <c r="E19" s="683"/>
      <c r="F19" s="683"/>
      <c r="G19" s="683"/>
      <c r="H19" s="683"/>
      <c r="I19" s="683"/>
      <c r="J19" s="683"/>
      <c r="K19" s="683"/>
    </row>
    <row r="20" spans="1:11" ht="12.75" customHeight="1">
      <c r="A20" s="674" t="s">
        <v>4</v>
      </c>
      <c r="B20" s="675"/>
      <c r="C20" s="675"/>
      <c r="D20" s="675"/>
      <c r="E20" s="675"/>
      <c r="F20" s="675"/>
      <c r="G20" s="675"/>
      <c r="H20" s="675"/>
      <c r="I20" s="675"/>
      <c r="J20" s="675"/>
      <c r="K20" s="675"/>
    </row>
    <row r="21" spans="1:11" ht="12.75" customHeight="1">
      <c r="A21" s="676" t="s">
        <v>1040</v>
      </c>
      <c r="B21" s="677"/>
      <c r="C21" s="677"/>
      <c r="D21" s="677"/>
      <c r="E21" s="677"/>
      <c r="F21" s="677"/>
      <c r="G21" s="677"/>
      <c r="H21" s="677"/>
      <c r="I21" s="677"/>
      <c r="J21" s="677"/>
      <c r="K21" s="677"/>
    </row>
    <row r="22" spans="1:11" ht="12.75" customHeight="1">
      <c r="A22" s="676" t="s">
        <v>1041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7"/>
    </row>
    <row r="23" spans="1:11" ht="12.75" customHeight="1">
      <c r="A23" s="676" t="s">
        <v>1042</v>
      </c>
      <c r="B23" s="677"/>
      <c r="C23" s="677"/>
      <c r="D23" s="677"/>
      <c r="E23" s="677"/>
      <c r="F23" s="677"/>
      <c r="G23" s="677"/>
      <c r="H23" s="677"/>
      <c r="I23" s="677"/>
      <c r="J23" s="677"/>
      <c r="K23" s="677"/>
    </row>
    <row r="24" spans="1:11" ht="12.75" customHeight="1">
      <c r="A24" s="676" t="s">
        <v>1043</v>
      </c>
      <c r="B24" s="677"/>
      <c r="C24" s="677"/>
      <c r="D24" s="677"/>
      <c r="E24" s="677"/>
      <c r="F24" s="677"/>
      <c r="G24" s="677"/>
      <c r="H24" s="677"/>
      <c r="I24" s="677"/>
      <c r="J24" s="677"/>
      <c r="K24" s="677"/>
    </row>
    <row r="25" spans="1:11" ht="12.75" customHeight="1">
      <c r="A25" s="678" t="s">
        <v>1044</v>
      </c>
      <c r="B25" s="675"/>
      <c r="C25" s="675"/>
      <c r="D25" s="675"/>
      <c r="E25" s="675"/>
      <c r="F25" s="675"/>
      <c r="G25" s="675"/>
      <c r="H25" s="675"/>
      <c r="I25" s="675"/>
      <c r="J25" s="675"/>
      <c r="K25" s="675"/>
    </row>
  </sheetData>
  <sheetProtection selectLockedCells="1" selectUnlockedCells="1"/>
  <mergeCells count="16">
    <mergeCell ref="A19:K19"/>
    <mergeCell ref="A1:K1"/>
    <mergeCell ref="A2:K2"/>
    <mergeCell ref="A3:K3"/>
    <mergeCell ref="A4:K4"/>
    <mergeCell ref="A5:K5"/>
    <mergeCell ref="A6:K6"/>
    <mergeCell ref="A7:K7"/>
    <mergeCell ref="A8:K8"/>
    <mergeCell ref="A15:K15"/>
    <mergeCell ref="A16:K16"/>
    <mergeCell ref="A9:K9"/>
    <mergeCell ref="A12:K12"/>
    <mergeCell ref="A13:K13"/>
    <mergeCell ref="A14:K14"/>
    <mergeCell ref="A10:K10"/>
  </mergeCells>
  <printOptions horizontalCentered="1"/>
  <pageMargins left="0.5902777777777778" right="0.5902777777777778" top="0.75" bottom="0.3597222222222222" header="0.5298611111111111" footer="0.2"/>
  <pageSetup firstPageNumber="1" useFirstPageNumber="1" horizontalDpi="300" verticalDpi="300" orientation="landscape" paperSize="9" r:id="rId1"/>
  <headerFooter alignWithMargins="0">
    <oddHeader>&amp;C&amp;F &amp;RSPZOZ_NT/DZP/PN/ 05/17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K3"/>
    </sheetView>
  </sheetViews>
  <sheetFormatPr defaultColWidth="11.57421875" defaultRowHeight="12.75" customHeight="1"/>
  <cols>
    <col min="1" max="1" width="5.28125" style="3" customWidth="1"/>
    <col min="2" max="2" width="24.140625" style="3" customWidth="1"/>
    <col min="3" max="3" width="17.28125" style="3" customWidth="1"/>
    <col min="4" max="4" width="10.421875" style="3" customWidth="1"/>
    <col min="5" max="5" width="6.8515625" style="3" customWidth="1"/>
    <col min="6" max="6" width="8.7109375" style="3" customWidth="1"/>
    <col min="7" max="7" width="11.57421875" style="3" customWidth="1"/>
    <col min="8" max="8" width="12.7109375" style="3" customWidth="1"/>
    <col min="9" max="9" width="7.8515625" style="3" customWidth="1"/>
    <col min="10" max="10" width="11.57421875" style="3" customWidth="1"/>
    <col min="11" max="11" width="1.7109375" style="3" customWidth="1"/>
    <col min="12" max="16384" width="11.57421875" style="3" customWidth="1"/>
  </cols>
  <sheetData>
    <row r="1" spans="1:11" ht="13.5" customHeight="1">
      <c r="A1" s="4" t="s">
        <v>372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.75" customHeight="1">
      <c r="A2" s="703" t="s">
        <v>705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1" ht="24.75" customHeight="1" thickBot="1">
      <c r="A3" s="709" t="s">
        <v>706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</row>
    <row r="4" spans="1:10" ht="26.25" customHeight="1" thickBot="1">
      <c r="A4" s="489" t="s">
        <v>996</v>
      </c>
      <c r="B4" s="490" t="s">
        <v>997</v>
      </c>
      <c r="C4" s="423" t="s">
        <v>998</v>
      </c>
      <c r="D4" s="423" t="s">
        <v>999</v>
      </c>
      <c r="E4" s="490" t="s">
        <v>1000</v>
      </c>
      <c r="F4" s="490" t="s">
        <v>1001</v>
      </c>
      <c r="G4" s="490" t="s">
        <v>1002</v>
      </c>
      <c r="H4" s="490" t="s">
        <v>623</v>
      </c>
      <c r="I4" s="490" t="s">
        <v>1004</v>
      </c>
      <c r="J4" s="491" t="s">
        <v>1005</v>
      </c>
    </row>
    <row r="5" spans="1:10" ht="15" customHeight="1">
      <c r="A5" s="534">
        <v>1</v>
      </c>
      <c r="B5" s="97" t="s">
        <v>707</v>
      </c>
      <c r="C5" s="97"/>
      <c r="D5" s="97"/>
      <c r="E5" s="98" t="s">
        <v>27</v>
      </c>
      <c r="F5" s="98">
        <v>20</v>
      </c>
      <c r="G5" s="105"/>
      <c r="H5" s="106">
        <f>F5*G5</f>
        <v>0</v>
      </c>
      <c r="I5" s="217"/>
      <c r="J5" s="535">
        <f>H5*I5+H5</f>
        <v>0</v>
      </c>
    </row>
    <row r="6" spans="1:10" ht="15" customHeight="1">
      <c r="A6" s="500">
        <v>2</v>
      </c>
      <c r="B6" s="25" t="s">
        <v>708</v>
      </c>
      <c r="C6" s="25"/>
      <c r="D6" s="25"/>
      <c r="E6" s="60" t="s">
        <v>27</v>
      </c>
      <c r="F6" s="60">
        <v>60</v>
      </c>
      <c r="G6" s="108"/>
      <c r="H6" s="228">
        <f>F6*G6</f>
        <v>0</v>
      </c>
      <c r="I6" s="229"/>
      <c r="J6" s="536">
        <f>H6*I6+H6</f>
        <v>0</v>
      </c>
    </row>
    <row r="7" spans="1:10" ht="15" customHeight="1" thickBot="1">
      <c r="A7" s="501">
        <v>3</v>
      </c>
      <c r="B7" s="62" t="s">
        <v>709</v>
      </c>
      <c r="C7" s="16"/>
      <c r="D7" s="16"/>
      <c r="E7" s="63" t="s">
        <v>27</v>
      </c>
      <c r="F7" s="63">
        <v>50</v>
      </c>
      <c r="G7" s="110"/>
      <c r="H7" s="111">
        <f>F7*G7</f>
        <v>0</v>
      </c>
      <c r="I7" s="168"/>
      <c r="J7" s="537">
        <f>H7*I7+H7</f>
        <v>0</v>
      </c>
    </row>
    <row r="8" spans="1:10" ht="18" customHeight="1" thickBot="1">
      <c r="A8" s="705" t="s">
        <v>301</v>
      </c>
      <c r="B8" s="706"/>
      <c r="C8" s="706"/>
      <c r="D8" s="706"/>
      <c r="E8" s="706"/>
      <c r="F8" s="706"/>
      <c r="G8" s="706"/>
      <c r="H8" s="495">
        <f>SUM(H5:H7)</f>
        <v>0</v>
      </c>
      <c r="I8" s="538"/>
      <c r="J8" s="496">
        <f>SUM(J5:J7)</f>
        <v>0</v>
      </c>
    </row>
    <row r="9" spans="1:8" ht="12.75" customHeight="1">
      <c r="A9" s="690"/>
      <c r="B9" s="690"/>
      <c r="C9" s="690"/>
      <c r="D9" s="690"/>
      <c r="E9" s="690"/>
      <c r="F9" s="690"/>
      <c r="G9" s="690"/>
      <c r="H9" s="690"/>
    </row>
    <row r="10" ht="15" customHeight="1">
      <c r="A10" s="7" t="s">
        <v>373</v>
      </c>
    </row>
    <row r="11" ht="15" customHeight="1">
      <c r="A11" s="3" t="s">
        <v>303</v>
      </c>
    </row>
    <row r="12" ht="15" customHeight="1">
      <c r="A12" s="7" t="s">
        <v>374</v>
      </c>
    </row>
    <row r="13" ht="15" customHeight="1">
      <c r="A13" s="3" t="s">
        <v>303</v>
      </c>
    </row>
    <row r="16" ht="12.75" customHeight="1">
      <c r="G16" s="3" t="s">
        <v>305</v>
      </c>
    </row>
    <row r="17" spans="7:10" ht="21.75" customHeight="1">
      <c r="G17" s="694" t="s">
        <v>306</v>
      </c>
      <c r="H17" s="694"/>
      <c r="I17" s="694"/>
      <c r="J17" s="694"/>
    </row>
  </sheetData>
  <sheetProtection selectLockedCells="1" selectUnlockedCells="1"/>
  <mergeCells count="5">
    <mergeCell ref="G17:J17"/>
    <mergeCell ref="A2:K2"/>
    <mergeCell ref="A3:K3"/>
    <mergeCell ref="A8:G8"/>
    <mergeCell ref="A9:H9"/>
  </mergeCells>
  <printOptions horizontalCentered="1"/>
  <pageMargins left="0.31527777777777777" right="0.31527777777777777" top="1.023611111111111" bottom="0.8270833333333333" header="0.7875" footer="0.5118055555555555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G10" sqref="G10:G11"/>
    </sheetView>
  </sheetViews>
  <sheetFormatPr defaultColWidth="11.57421875" defaultRowHeight="12.75" customHeight="1"/>
  <cols>
    <col min="1" max="1" width="6.421875" style="3" customWidth="1"/>
    <col min="2" max="2" width="33.140625" style="3" customWidth="1"/>
    <col min="3" max="3" width="21.28125" style="3" customWidth="1"/>
    <col min="4" max="4" width="11.140625" style="3" customWidth="1"/>
    <col min="5" max="5" width="6.57421875" style="3" customWidth="1"/>
    <col min="6" max="6" width="6.8515625" style="3" customWidth="1"/>
    <col min="7" max="8" width="11.57421875" style="3" customWidth="1"/>
    <col min="9" max="9" width="8.00390625" style="3" customWidth="1"/>
    <col min="10" max="10" width="11.57421875" style="3" customWidth="1"/>
    <col min="11" max="11" width="0.71875" style="3" customWidth="1"/>
    <col min="12" max="16384" width="11.57421875" style="3" customWidth="1"/>
  </cols>
  <sheetData>
    <row r="1" spans="1:11" ht="16.5" customHeight="1">
      <c r="A1" s="4" t="s">
        <v>375</v>
      </c>
      <c r="B1" s="113"/>
      <c r="C1" s="113"/>
      <c r="D1" s="113"/>
      <c r="E1" s="5"/>
      <c r="F1" s="5"/>
      <c r="G1" s="5"/>
      <c r="H1" s="5"/>
      <c r="I1" s="5"/>
      <c r="J1" s="5"/>
      <c r="K1" s="5"/>
    </row>
    <row r="2" spans="1:11" ht="16.5" customHeight="1">
      <c r="A2" s="703" t="s">
        <v>711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0" ht="27" customHeight="1">
      <c r="A3" s="400" t="s">
        <v>996</v>
      </c>
      <c r="B3" s="401" t="s">
        <v>997</v>
      </c>
      <c r="C3" s="402" t="s">
        <v>998</v>
      </c>
      <c r="D3" s="402" t="s">
        <v>999</v>
      </c>
      <c r="E3" s="401" t="s">
        <v>1000</v>
      </c>
      <c r="F3" s="401" t="s">
        <v>1001</v>
      </c>
      <c r="G3" s="401" t="s">
        <v>1002</v>
      </c>
      <c r="H3" s="401" t="s">
        <v>623</v>
      </c>
      <c r="I3" s="401" t="s">
        <v>1004</v>
      </c>
      <c r="J3" s="403" t="s">
        <v>1005</v>
      </c>
    </row>
    <row r="4" spans="1:11" ht="12.75" customHeight="1">
      <c r="A4" s="539">
        <v>1</v>
      </c>
      <c r="B4" s="66" t="s">
        <v>712</v>
      </c>
      <c r="C4" s="114"/>
      <c r="D4" s="114"/>
      <c r="E4" s="115" t="s">
        <v>27</v>
      </c>
      <c r="F4" s="116">
        <v>30</v>
      </c>
      <c r="G4" s="117"/>
      <c r="H4" s="118">
        <f aca="true" t="shared" si="0" ref="H4:H23">F4*G4</f>
        <v>0</v>
      </c>
      <c r="I4" s="119"/>
      <c r="J4" s="540">
        <f aca="true" t="shared" si="1" ref="J4:J23">H4*I4+H4</f>
        <v>0</v>
      </c>
      <c r="K4" s="120"/>
    </row>
    <row r="5" spans="1:11" ht="12.75" customHeight="1">
      <c r="A5" s="541">
        <v>2</v>
      </c>
      <c r="B5" s="15" t="s">
        <v>713</v>
      </c>
      <c r="C5" s="22"/>
      <c r="D5" s="22"/>
      <c r="E5" s="121" t="s">
        <v>27</v>
      </c>
      <c r="F5" s="122">
        <v>180</v>
      </c>
      <c r="G5" s="123"/>
      <c r="H5" s="9">
        <f t="shared" si="0"/>
        <v>0</v>
      </c>
      <c r="I5" s="14"/>
      <c r="J5" s="410">
        <f t="shared" si="1"/>
        <v>0</v>
      </c>
      <c r="K5" s="120"/>
    </row>
    <row r="6" spans="1:11" ht="12.75" customHeight="1">
      <c r="A6" s="541">
        <v>3</v>
      </c>
      <c r="B6" s="15" t="s">
        <v>714</v>
      </c>
      <c r="C6" s="22"/>
      <c r="D6" s="22"/>
      <c r="E6" s="121" t="s">
        <v>27</v>
      </c>
      <c r="F6" s="122">
        <v>90</v>
      </c>
      <c r="G6" s="123"/>
      <c r="H6" s="9">
        <f t="shared" si="0"/>
        <v>0</v>
      </c>
      <c r="I6" s="14"/>
      <c r="J6" s="410">
        <f t="shared" si="1"/>
        <v>0</v>
      </c>
      <c r="K6" s="120"/>
    </row>
    <row r="7" spans="1:11" ht="12.75" customHeight="1">
      <c r="A7" s="541">
        <v>4</v>
      </c>
      <c r="B7" s="15" t="s">
        <v>715</v>
      </c>
      <c r="C7" s="22"/>
      <c r="D7" s="22"/>
      <c r="E7" s="121" t="s">
        <v>27</v>
      </c>
      <c r="F7" s="122">
        <v>30</v>
      </c>
      <c r="G7" s="123"/>
      <c r="H7" s="9">
        <f t="shared" si="0"/>
        <v>0</v>
      </c>
      <c r="I7" s="14"/>
      <c r="J7" s="410">
        <f t="shared" si="1"/>
        <v>0</v>
      </c>
      <c r="K7" s="120"/>
    </row>
    <row r="8" spans="1:11" ht="12.75" customHeight="1">
      <c r="A8" s="541">
        <v>5</v>
      </c>
      <c r="B8" s="15" t="s">
        <v>716</v>
      </c>
      <c r="C8" s="22"/>
      <c r="D8" s="22"/>
      <c r="E8" s="121" t="s">
        <v>27</v>
      </c>
      <c r="F8" s="122">
        <v>50</v>
      </c>
      <c r="G8" s="123"/>
      <c r="H8" s="9">
        <f t="shared" si="0"/>
        <v>0</v>
      </c>
      <c r="I8" s="14"/>
      <c r="J8" s="410">
        <f t="shared" si="1"/>
        <v>0</v>
      </c>
      <c r="K8" s="120"/>
    </row>
    <row r="9" spans="1:11" ht="12.75" customHeight="1">
      <c r="A9" s="541">
        <v>6</v>
      </c>
      <c r="B9" s="15" t="s">
        <v>717</v>
      </c>
      <c r="C9" s="22"/>
      <c r="D9" s="22"/>
      <c r="E9" s="121" t="s">
        <v>27</v>
      </c>
      <c r="F9" s="122">
        <v>100</v>
      </c>
      <c r="G9" s="123"/>
      <c r="H9" s="9">
        <f t="shared" si="0"/>
        <v>0</v>
      </c>
      <c r="I9" s="14"/>
      <c r="J9" s="410">
        <f t="shared" si="1"/>
        <v>0</v>
      </c>
      <c r="K9" s="120"/>
    </row>
    <row r="10" spans="1:11" ht="12.75" customHeight="1">
      <c r="A10" s="541">
        <v>7</v>
      </c>
      <c r="B10" s="15" t="s">
        <v>718</v>
      </c>
      <c r="C10" s="22"/>
      <c r="D10" s="22"/>
      <c r="E10" s="121" t="s">
        <v>27</v>
      </c>
      <c r="F10" s="122">
        <v>4</v>
      </c>
      <c r="G10" s="123"/>
      <c r="H10" s="9">
        <f t="shared" si="0"/>
        <v>0</v>
      </c>
      <c r="I10" s="14"/>
      <c r="J10" s="410">
        <f t="shared" si="1"/>
        <v>0</v>
      </c>
      <c r="K10" s="120"/>
    </row>
    <row r="11" spans="1:11" ht="12.75" customHeight="1">
      <c r="A11" s="541">
        <v>8</v>
      </c>
      <c r="B11" s="15" t="s">
        <v>719</v>
      </c>
      <c r="C11" s="22"/>
      <c r="D11" s="22"/>
      <c r="E11" s="121" t="s">
        <v>27</v>
      </c>
      <c r="F11" s="122">
        <v>80</v>
      </c>
      <c r="G11" s="123"/>
      <c r="H11" s="9">
        <f t="shared" si="0"/>
        <v>0</v>
      </c>
      <c r="I11" s="14"/>
      <c r="J11" s="410">
        <f t="shared" si="1"/>
        <v>0</v>
      </c>
      <c r="K11" s="120"/>
    </row>
    <row r="12" spans="1:11" ht="12.75" customHeight="1">
      <c r="A12" s="541">
        <v>9</v>
      </c>
      <c r="B12" s="15" t="s">
        <v>720</v>
      </c>
      <c r="C12" s="22"/>
      <c r="D12" s="22"/>
      <c r="E12" s="121" t="s">
        <v>27</v>
      </c>
      <c r="F12" s="122">
        <v>4</v>
      </c>
      <c r="G12" s="123"/>
      <c r="H12" s="9">
        <f t="shared" si="0"/>
        <v>0</v>
      </c>
      <c r="I12" s="14"/>
      <c r="J12" s="410">
        <f t="shared" si="1"/>
        <v>0</v>
      </c>
      <c r="K12" s="120"/>
    </row>
    <row r="13" spans="1:11" ht="12.75" customHeight="1">
      <c r="A13" s="541">
        <v>10</v>
      </c>
      <c r="B13" s="15" t="s">
        <v>721</v>
      </c>
      <c r="C13" s="22"/>
      <c r="D13" s="22"/>
      <c r="E13" s="121" t="s">
        <v>210</v>
      </c>
      <c r="F13" s="122">
        <v>1200</v>
      </c>
      <c r="G13" s="123"/>
      <c r="H13" s="9">
        <f t="shared" si="0"/>
        <v>0</v>
      </c>
      <c r="I13" s="14"/>
      <c r="J13" s="410">
        <f t="shared" si="1"/>
        <v>0</v>
      </c>
      <c r="K13" s="120"/>
    </row>
    <row r="14" spans="1:11" ht="12.75" customHeight="1">
      <c r="A14" s="541">
        <v>11</v>
      </c>
      <c r="B14" s="15" t="s">
        <v>722</v>
      </c>
      <c r="C14" s="22"/>
      <c r="D14" s="22"/>
      <c r="E14" s="121" t="s">
        <v>27</v>
      </c>
      <c r="F14" s="122">
        <v>200</v>
      </c>
      <c r="G14" s="123"/>
      <c r="H14" s="9">
        <f t="shared" si="0"/>
        <v>0</v>
      </c>
      <c r="I14" s="14"/>
      <c r="J14" s="410">
        <f t="shared" si="1"/>
        <v>0</v>
      </c>
      <c r="K14" s="120"/>
    </row>
    <row r="15" spans="1:11" ht="12.75" customHeight="1">
      <c r="A15" s="541">
        <v>12</v>
      </c>
      <c r="B15" s="15" t="s">
        <v>723</v>
      </c>
      <c r="C15" s="22"/>
      <c r="D15" s="22"/>
      <c r="E15" s="121" t="s">
        <v>27</v>
      </c>
      <c r="F15" s="122">
        <v>4</v>
      </c>
      <c r="G15" s="123"/>
      <c r="H15" s="9">
        <f t="shared" si="0"/>
        <v>0</v>
      </c>
      <c r="I15" s="14"/>
      <c r="J15" s="410">
        <f t="shared" si="1"/>
        <v>0</v>
      </c>
      <c r="K15" s="120"/>
    </row>
    <row r="16" spans="1:11" ht="12.75" customHeight="1">
      <c r="A16" s="541">
        <v>13</v>
      </c>
      <c r="B16" s="23" t="s">
        <v>724</v>
      </c>
      <c r="C16" s="124"/>
      <c r="D16" s="124"/>
      <c r="E16" s="125" t="s">
        <v>27</v>
      </c>
      <c r="F16" s="126">
        <v>900</v>
      </c>
      <c r="G16" s="127"/>
      <c r="H16" s="128">
        <f t="shared" si="0"/>
        <v>0</v>
      </c>
      <c r="I16" s="129"/>
      <c r="J16" s="425">
        <f t="shared" si="1"/>
        <v>0</v>
      </c>
      <c r="K16" s="120"/>
    </row>
    <row r="17" spans="1:11" ht="12.75" customHeight="1">
      <c r="A17" s="541">
        <v>14</v>
      </c>
      <c r="B17" s="15" t="s">
        <v>725</v>
      </c>
      <c r="C17" s="22"/>
      <c r="D17" s="22"/>
      <c r="E17" s="121" t="s">
        <v>27</v>
      </c>
      <c r="F17" s="122">
        <v>1</v>
      </c>
      <c r="G17" s="123"/>
      <c r="H17" s="9">
        <f t="shared" si="0"/>
        <v>0</v>
      </c>
      <c r="I17" s="14"/>
      <c r="J17" s="410">
        <f t="shared" si="1"/>
        <v>0</v>
      </c>
      <c r="K17" s="120"/>
    </row>
    <row r="18" spans="1:11" ht="12.75" customHeight="1">
      <c r="A18" s="541">
        <v>15</v>
      </c>
      <c r="B18" s="15" t="s">
        <v>726</v>
      </c>
      <c r="C18" s="22"/>
      <c r="D18" s="22"/>
      <c r="E18" s="121" t="s">
        <v>27</v>
      </c>
      <c r="F18" s="122">
        <v>10</v>
      </c>
      <c r="G18" s="123"/>
      <c r="H18" s="9">
        <f t="shared" si="0"/>
        <v>0</v>
      </c>
      <c r="I18" s="14"/>
      <c r="J18" s="410">
        <f t="shared" si="1"/>
        <v>0</v>
      </c>
      <c r="K18" s="120"/>
    </row>
    <row r="19" spans="1:11" ht="12.75" customHeight="1">
      <c r="A19" s="541">
        <v>16</v>
      </c>
      <c r="B19" s="15" t="s">
        <v>727</v>
      </c>
      <c r="C19" s="22"/>
      <c r="D19" s="22"/>
      <c r="E19" s="121" t="s">
        <v>27</v>
      </c>
      <c r="F19" s="122">
        <v>10</v>
      </c>
      <c r="G19" s="123"/>
      <c r="H19" s="9">
        <f t="shared" si="0"/>
        <v>0</v>
      </c>
      <c r="I19" s="14"/>
      <c r="J19" s="410">
        <f t="shared" si="1"/>
        <v>0</v>
      </c>
      <c r="K19" s="120"/>
    </row>
    <row r="20" spans="1:11" ht="12.75" customHeight="1">
      <c r="A20" s="541">
        <v>17</v>
      </c>
      <c r="B20" s="15" t="s">
        <v>728</v>
      </c>
      <c r="C20" s="22"/>
      <c r="D20" s="22"/>
      <c r="E20" s="121" t="s">
        <v>27</v>
      </c>
      <c r="F20" s="122">
        <v>1100</v>
      </c>
      <c r="G20" s="123"/>
      <c r="H20" s="9">
        <f t="shared" si="0"/>
        <v>0</v>
      </c>
      <c r="I20" s="14"/>
      <c r="J20" s="410">
        <f t="shared" si="1"/>
        <v>0</v>
      </c>
      <c r="K20" s="120"/>
    </row>
    <row r="21" spans="1:11" ht="12.75" customHeight="1">
      <c r="A21" s="541">
        <v>18</v>
      </c>
      <c r="B21" s="15" t="s">
        <v>729</v>
      </c>
      <c r="C21" s="22"/>
      <c r="D21" s="22"/>
      <c r="E21" s="121" t="s">
        <v>27</v>
      </c>
      <c r="F21" s="122">
        <v>120</v>
      </c>
      <c r="G21" s="123"/>
      <c r="H21" s="9">
        <f t="shared" si="0"/>
        <v>0</v>
      </c>
      <c r="I21" s="14"/>
      <c r="J21" s="410">
        <f t="shared" si="1"/>
        <v>0</v>
      </c>
      <c r="K21" s="120"/>
    </row>
    <row r="22" spans="1:11" ht="12.75" customHeight="1">
      <c r="A22" s="541">
        <v>19</v>
      </c>
      <c r="B22" s="15" t="s">
        <v>730</v>
      </c>
      <c r="C22" s="22"/>
      <c r="D22" s="22"/>
      <c r="E22" s="121" t="s">
        <v>27</v>
      </c>
      <c r="F22" s="122">
        <v>50</v>
      </c>
      <c r="G22" s="123"/>
      <c r="H22" s="9">
        <f t="shared" si="0"/>
        <v>0</v>
      </c>
      <c r="I22" s="14"/>
      <c r="J22" s="410">
        <f t="shared" si="1"/>
        <v>0</v>
      </c>
      <c r="K22" s="120"/>
    </row>
    <row r="23" spans="1:11" ht="13.5" customHeight="1">
      <c r="A23" s="541">
        <v>20</v>
      </c>
      <c r="B23" s="15" t="s">
        <v>731</v>
      </c>
      <c r="C23" s="22"/>
      <c r="D23" s="22"/>
      <c r="E23" s="121" t="s">
        <v>27</v>
      </c>
      <c r="F23" s="122">
        <v>5</v>
      </c>
      <c r="G23" s="123"/>
      <c r="H23" s="9">
        <f t="shared" si="0"/>
        <v>0</v>
      </c>
      <c r="I23" s="14"/>
      <c r="J23" s="410">
        <f t="shared" si="1"/>
        <v>0</v>
      </c>
      <c r="K23" s="120"/>
    </row>
    <row r="24" spans="1:11" ht="12.75" customHeight="1" hidden="1">
      <c r="A24" s="541"/>
      <c r="B24" s="15"/>
      <c r="C24" s="22"/>
      <c r="D24" s="22"/>
      <c r="E24" s="121"/>
      <c r="F24" s="122"/>
      <c r="G24" s="123"/>
      <c r="H24" s="9"/>
      <c r="I24" s="14"/>
      <c r="J24" s="410"/>
      <c r="K24" s="120"/>
    </row>
    <row r="25" spans="1:11" ht="13.5" customHeight="1" hidden="1">
      <c r="A25" s="542"/>
      <c r="B25" s="29"/>
      <c r="C25" s="130"/>
      <c r="D25" s="130"/>
      <c r="E25" s="131"/>
      <c r="F25" s="132"/>
      <c r="G25" s="133"/>
      <c r="H25" s="39"/>
      <c r="I25" s="32"/>
      <c r="J25" s="411"/>
      <c r="K25" s="120"/>
    </row>
    <row r="26" spans="1:10" ht="15" customHeight="1">
      <c r="A26" s="705" t="s">
        <v>301</v>
      </c>
      <c r="B26" s="706"/>
      <c r="C26" s="706"/>
      <c r="D26" s="706"/>
      <c r="E26" s="706"/>
      <c r="F26" s="706"/>
      <c r="G26" s="706"/>
      <c r="H26" s="495">
        <f>SUM(H4:H25)</f>
        <v>0</v>
      </c>
      <c r="I26" s="543"/>
      <c r="J26" s="496">
        <f>SUM(J4:J25)</f>
        <v>0</v>
      </c>
    </row>
    <row r="27" ht="3.75" customHeight="1"/>
    <row r="28" spans="1:11" ht="18" customHeight="1">
      <c r="A28" s="710" t="s">
        <v>732</v>
      </c>
      <c r="B28" s="710"/>
      <c r="C28" s="710"/>
      <c r="D28" s="710"/>
      <c r="E28" s="710"/>
      <c r="F28" s="710"/>
      <c r="G28" s="710"/>
      <c r="H28" s="710"/>
      <c r="I28" s="710"/>
      <c r="J28" s="710"/>
      <c r="K28" s="710"/>
    </row>
    <row r="29" ht="12.75" customHeight="1">
      <c r="A29" s="7" t="s">
        <v>710</v>
      </c>
    </row>
    <row r="30" ht="12.75" customHeight="1">
      <c r="A30" s="3" t="s">
        <v>303</v>
      </c>
    </row>
    <row r="31" ht="12.75" customHeight="1">
      <c r="A31" s="7" t="s">
        <v>376</v>
      </c>
    </row>
    <row r="32" ht="12.75" customHeight="1">
      <c r="A32" s="3" t="s">
        <v>303</v>
      </c>
    </row>
    <row r="33" ht="9.75" customHeight="1"/>
    <row r="34" ht="9.75" customHeight="1"/>
    <row r="35" ht="12.75" customHeight="1">
      <c r="G35" s="3" t="s">
        <v>305</v>
      </c>
    </row>
    <row r="36" spans="7:9" ht="21" customHeight="1">
      <c r="G36" s="694" t="s">
        <v>306</v>
      </c>
      <c r="H36" s="694"/>
      <c r="I36" s="694"/>
    </row>
  </sheetData>
  <sheetProtection selectLockedCells="1" selectUnlockedCells="1"/>
  <mergeCells count="4">
    <mergeCell ref="A2:K2"/>
    <mergeCell ref="A26:G26"/>
    <mergeCell ref="A28:K28"/>
    <mergeCell ref="G36:I36"/>
  </mergeCells>
  <printOptions horizontalCentered="1"/>
  <pageMargins left="0.2" right="0.22013888888888888" top="0.7701388888888889" bottom="0.42986111111111114" header="0.5902777777777778" footer="0.2"/>
  <pageSetup horizontalDpi="300" verticalDpi="300" orientation="landscape" paperSize="9" r:id="rId1"/>
  <headerFooter alignWithMargins="0">
    <oddHeader>&amp;C&amp;F&amp;RSPZOZ_NT/DZP/PN/ 05/17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5.140625" style="3" customWidth="1"/>
    <col min="2" max="2" width="26.140625" style="3" customWidth="1"/>
    <col min="3" max="3" width="17.28125" style="3" customWidth="1"/>
    <col min="4" max="4" width="10.7109375" style="3" customWidth="1"/>
    <col min="5" max="5" width="6.00390625" style="3" customWidth="1"/>
    <col min="6" max="6" width="6.140625" style="3" customWidth="1"/>
    <col min="7" max="8" width="11.57421875" style="3" customWidth="1"/>
    <col min="9" max="9" width="7.8515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3.5" customHeight="1">
      <c r="A1" s="4" t="s">
        <v>377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85" t="s">
        <v>735</v>
      </c>
      <c r="B2" s="685"/>
      <c r="C2" s="685"/>
      <c r="D2" s="685"/>
      <c r="E2" s="685"/>
      <c r="F2" s="685"/>
      <c r="G2" s="685"/>
      <c r="H2" s="685"/>
      <c r="I2" s="685"/>
      <c r="J2" s="685"/>
      <c r="K2" s="134"/>
    </row>
    <row r="3" spans="1:10" ht="38.25" customHeight="1">
      <c r="A3" s="400" t="s">
        <v>629</v>
      </c>
      <c r="B3" s="402" t="s">
        <v>997</v>
      </c>
      <c r="C3" s="402" t="s">
        <v>998</v>
      </c>
      <c r="D3" s="402" t="s">
        <v>999</v>
      </c>
      <c r="E3" s="402" t="s">
        <v>1000</v>
      </c>
      <c r="F3" s="402" t="s">
        <v>1001</v>
      </c>
      <c r="G3" s="402" t="s">
        <v>1002</v>
      </c>
      <c r="H3" s="402" t="s">
        <v>623</v>
      </c>
      <c r="I3" s="402" t="s">
        <v>1004</v>
      </c>
      <c r="J3" s="544" t="s">
        <v>1005</v>
      </c>
    </row>
    <row r="4" spans="1:10" ht="21" customHeight="1">
      <c r="A4" s="498">
        <v>1</v>
      </c>
      <c r="B4" s="97" t="s">
        <v>736</v>
      </c>
      <c r="C4" s="67"/>
      <c r="D4" s="67"/>
      <c r="E4" s="56" t="s">
        <v>210</v>
      </c>
      <c r="F4" s="56">
        <v>50</v>
      </c>
      <c r="G4" s="135"/>
      <c r="H4" s="136">
        <f>F4*G4</f>
        <v>0</v>
      </c>
      <c r="I4" s="107"/>
      <c r="J4" s="545">
        <f>H4*I4+H4</f>
        <v>0</v>
      </c>
    </row>
    <row r="5" spans="1:10" ht="27" customHeight="1">
      <c r="A5" s="546">
        <v>2</v>
      </c>
      <c r="B5" s="137" t="s">
        <v>737</v>
      </c>
      <c r="C5" s="138"/>
      <c r="D5" s="138"/>
      <c r="E5" s="139" t="s">
        <v>210</v>
      </c>
      <c r="F5" s="139">
        <v>1500</v>
      </c>
      <c r="G5" s="140"/>
      <c r="H5" s="141">
        <f>F5*G5</f>
        <v>0</v>
      </c>
      <c r="I5" s="142"/>
      <c r="J5" s="547">
        <f>H5*I5+H5</f>
        <v>0</v>
      </c>
    </row>
    <row r="6" spans="1:10" ht="20.25" customHeight="1">
      <c r="A6" s="711" t="s">
        <v>301</v>
      </c>
      <c r="B6" s="712"/>
      <c r="C6" s="712"/>
      <c r="D6" s="712"/>
      <c r="E6" s="712"/>
      <c r="F6" s="712"/>
      <c r="G6" s="712"/>
      <c r="H6" s="548">
        <f>SUM(H4:H5)</f>
        <v>0</v>
      </c>
      <c r="I6" s="548"/>
      <c r="J6" s="549">
        <f>SUM(J4:J5)</f>
        <v>0</v>
      </c>
    </row>
    <row r="7" ht="9.75" customHeight="1"/>
    <row r="8" ht="15.75" customHeight="1">
      <c r="A8" s="7" t="s">
        <v>733</v>
      </c>
    </row>
    <row r="9" ht="15.75" customHeight="1">
      <c r="A9" s="3" t="s">
        <v>303</v>
      </c>
    </row>
    <row r="10" ht="15.75" customHeight="1">
      <c r="A10" s="7" t="s">
        <v>734</v>
      </c>
    </row>
    <row r="11" ht="15.75" customHeight="1">
      <c r="A11" s="3" t="s">
        <v>303</v>
      </c>
    </row>
    <row r="14" spans="3:7" ht="12.75" customHeight="1">
      <c r="C14" s="65"/>
      <c r="D14" s="65"/>
      <c r="G14" s="3" t="s">
        <v>305</v>
      </c>
    </row>
    <row r="15" spans="7:10" ht="21" customHeight="1">
      <c r="G15" s="694" t="s">
        <v>306</v>
      </c>
      <c r="H15" s="694"/>
      <c r="I15" s="694"/>
      <c r="J15" s="694"/>
    </row>
  </sheetData>
  <sheetProtection selectLockedCells="1" selectUnlockedCells="1"/>
  <mergeCells count="3">
    <mergeCell ref="A2:J2"/>
    <mergeCell ref="A6:G6"/>
    <mergeCell ref="G15:J15"/>
  </mergeCells>
  <printOptions horizontalCentered="1"/>
  <pageMargins left="0.45" right="0.44027777777777777" top="1.023611111111111" bottom="0.7895833333333333" header="0.6902777777777778" footer="0.5097222222222222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5.00390625" style="3" customWidth="1"/>
    <col min="2" max="2" width="26.140625" style="3" customWidth="1"/>
    <col min="3" max="3" width="20.7109375" style="3" customWidth="1"/>
    <col min="4" max="4" width="10.00390625" style="3" customWidth="1"/>
    <col min="5" max="5" width="6.140625" style="3" customWidth="1"/>
    <col min="6" max="6" width="6.57421875" style="3" customWidth="1"/>
    <col min="7" max="8" width="11.57421875" style="3" customWidth="1"/>
    <col min="9" max="9" width="8.28125" style="3" customWidth="1"/>
    <col min="10" max="10" width="11.57421875" style="3" customWidth="1"/>
    <col min="11" max="11" width="12.28125" style="3" customWidth="1"/>
    <col min="12" max="16384" width="11.57421875" style="3" customWidth="1"/>
  </cols>
  <sheetData>
    <row r="1" spans="1:11" ht="21" customHeight="1">
      <c r="A1" s="4" t="s">
        <v>378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 customHeight="1">
      <c r="A2" s="703" t="s">
        <v>742</v>
      </c>
      <c r="B2" s="703"/>
      <c r="C2" s="703"/>
      <c r="D2" s="703"/>
      <c r="E2" s="703"/>
      <c r="F2" s="703"/>
      <c r="G2" s="703"/>
      <c r="H2" s="703"/>
      <c r="I2" s="703"/>
      <c r="J2" s="703"/>
      <c r="K2" s="85"/>
    </row>
    <row r="3" spans="1:10" ht="30" customHeight="1">
      <c r="A3" s="489" t="s">
        <v>996</v>
      </c>
      <c r="B3" s="490" t="s">
        <v>997</v>
      </c>
      <c r="C3" s="423" t="s">
        <v>998</v>
      </c>
      <c r="D3" s="423" t="s">
        <v>999</v>
      </c>
      <c r="E3" s="490" t="s">
        <v>1000</v>
      </c>
      <c r="F3" s="490" t="s">
        <v>1001</v>
      </c>
      <c r="G3" s="490" t="s">
        <v>1002</v>
      </c>
      <c r="H3" s="490" t="s">
        <v>623</v>
      </c>
      <c r="I3" s="490" t="s">
        <v>1004</v>
      </c>
      <c r="J3" s="491" t="s">
        <v>1005</v>
      </c>
    </row>
    <row r="4" spans="1:10" ht="15" customHeight="1">
      <c r="A4" s="523">
        <v>1</v>
      </c>
      <c r="B4" s="157" t="s">
        <v>743</v>
      </c>
      <c r="C4" s="157"/>
      <c r="D4" s="157"/>
      <c r="E4" s="86" t="s">
        <v>210</v>
      </c>
      <c r="F4" s="86">
        <v>500</v>
      </c>
      <c r="G4" s="87"/>
      <c r="H4" s="88">
        <f>F4*G4</f>
        <v>0</v>
      </c>
      <c r="I4" s="89"/>
      <c r="J4" s="524">
        <f>H4*I4+H4</f>
        <v>0</v>
      </c>
    </row>
    <row r="5" spans="1:10" ht="15" customHeight="1">
      <c r="A5" s="500">
        <v>2</v>
      </c>
      <c r="B5" s="25" t="s">
        <v>744</v>
      </c>
      <c r="C5" s="25"/>
      <c r="D5" s="25"/>
      <c r="E5" s="60" t="s">
        <v>210</v>
      </c>
      <c r="F5" s="60">
        <v>100</v>
      </c>
      <c r="G5" s="90"/>
      <c r="H5" s="91">
        <f>F5*G5</f>
        <v>0</v>
      </c>
      <c r="I5" s="92"/>
      <c r="J5" s="525">
        <f>H5*I5+H5</f>
        <v>0</v>
      </c>
    </row>
    <row r="6" spans="1:10" ht="15" customHeight="1">
      <c r="A6" s="500">
        <v>3</v>
      </c>
      <c r="B6" s="25" t="s">
        <v>745</v>
      </c>
      <c r="C6" s="25"/>
      <c r="D6" s="25"/>
      <c r="E6" s="60" t="s">
        <v>210</v>
      </c>
      <c r="F6" s="60">
        <v>20</v>
      </c>
      <c r="G6" s="90"/>
      <c r="H6" s="91">
        <f>F6*G6</f>
        <v>0</v>
      </c>
      <c r="I6" s="92"/>
      <c r="J6" s="525">
        <f>H6*I6+H6</f>
        <v>0</v>
      </c>
    </row>
    <row r="7" spans="1:10" ht="15" customHeight="1">
      <c r="A7" s="501">
        <v>4</v>
      </c>
      <c r="B7" s="62" t="s">
        <v>746</v>
      </c>
      <c r="C7" s="62"/>
      <c r="D7" s="62"/>
      <c r="E7" s="63" t="s">
        <v>210</v>
      </c>
      <c r="F7" s="63">
        <v>20</v>
      </c>
      <c r="G7" s="93"/>
      <c r="H7" s="94">
        <f>F7*G7</f>
        <v>0</v>
      </c>
      <c r="I7" s="95"/>
      <c r="J7" s="527">
        <f>H7*I7+H7</f>
        <v>0</v>
      </c>
    </row>
    <row r="8" spans="1:10" ht="20.25" customHeight="1">
      <c r="A8" s="705" t="s">
        <v>301</v>
      </c>
      <c r="B8" s="706"/>
      <c r="C8" s="706"/>
      <c r="D8" s="706"/>
      <c r="E8" s="706"/>
      <c r="F8" s="706"/>
      <c r="G8" s="706"/>
      <c r="H8" s="495">
        <f>SUM(H4:H7)</f>
        <v>0</v>
      </c>
      <c r="I8" s="538"/>
      <c r="J8" s="496">
        <f>SUM(J4:J7)</f>
        <v>0</v>
      </c>
    </row>
    <row r="9" spans="1:1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6.5" customHeight="1">
      <c r="A10" s="154" t="s">
        <v>738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6.5" customHeight="1">
      <c r="A11" s="16" t="s">
        <v>748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6.5" customHeight="1">
      <c r="A12" s="154" t="s">
        <v>379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6.5" customHeight="1">
      <c r="A13" s="16" t="s">
        <v>749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ht="12.75" customHeight="1">
      <c r="G15" s="3" t="s">
        <v>305</v>
      </c>
    </row>
    <row r="16" spans="3:10" ht="24" customHeight="1">
      <c r="C16" s="65"/>
      <c r="D16" s="65"/>
      <c r="G16" s="694" t="s">
        <v>306</v>
      </c>
      <c r="H16" s="694"/>
      <c r="I16" s="694"/>
      <c r="J16" s="694"/>
    </row>
  </sheetData>
  <sheetProtection selectLockedCells="1" selectUnlockedCells="1"/>
  <mergeCells count="3">
    <mergeCell ref="A2:J2"/>
    <mergeCell ref="A8:G8"/>
    <mergeCell ref="G16:J16"/>
  </mergeCells>
  <printOptions horizontalCentered="1"/>
  <pageMargins left="0.25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7" sqref="E17"/>
    </sheetView>
  </sheetViews>
  <sheetFormatPr defaultColWidth="11.57421875" defaultRowHeight="12.75" customHeight="1"/>
  <cols>
    <col min="1" max="1" width="5.421875" style="3" customWidth="1"/>
    <col min="2" max="2" width="26.57421875" style="3" customWidth="1"/>
    <col min="3" max="3" width="18.8515625" style="3" customWidth="1"/>
    <col min="4" max="4" width="10.140625" style="3" customWidth="1"/>
    <col min="5" max="5" width="6.7109375" style="3" customWidth="1"/>
    <col min="6" max="6" width="8.00390625" style="3" customWidth="1"/>
    <col min="7" max="7" width="12.421875" style="3" customWidth="1"/>
    <col min="8" max="8" width="11.57421875" style="3" customWidth="1"/>
    <col min="9" max="9" width="8.00390625" style="3" customWidth="1"/>
    <col min="10" max="10" width="11.8515625" style="3" customWidth="1"/>
    <col min="11" max="11" width="0.85546875" style="3" customWidth="1"/>
    <col min="12" max="16384" width="11.57421875" style="3" customWidth="1"/>
  </cols>
  <sheetData>
    <row r="1" spans="1:11" ht="20.25" customHeight="1">
      <c r="A1" s="708" t="s">
        <v>380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</row>
    <row r="2" spans="1:11" ht="17.25" customHeight="1">
      <c r="A2" s="685" t="s">
        <v>750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</row>
    <row r="3" spans="1:10" ht="26.25" customHeight="1">
      <c r="A3" s="489" t="s">
        <v>629</v>
      </c>
      <c r="B3" s="490" t="s">
        <v>997</v>
      </c>
      <c r="C3" s="423" t="s">
        <v>998</v>
      </c>
      <c r="D3" s="423" t="s">
        <v>999</v>
      </c>
      <c r="E3" s="490" t="s">
        <v>1000</v>
      </c>
      <c r="F3" s="490" t="s">
        <v>1001</v>
      </c>
      <c r="G3" s="490" t="s">
        <v>1002</v>
      </c>
      <c r="H3" s="490" t="s">
        <v>623</v>
      </c>
      <c r="I3" s="490" t="s">
        <v>1004</v>
      </c>
      <c r="J3" s="491" t="s">
        <v>1005</v>
      </c>
    </row>
    <row r="4" spans="1:10" ht="15" customHeight="1">
      <c r="A4" s="523">
        <v>1</v>
      </c>
      <c r="B4" s="158" t="s">
        <v>751</v>
      </c>
      <c r="C4" s="158"/>
      <c r="D4" s="158"/>
      <c r="E4" s="86" t="s">
        <v>210</v>
      </c>
      <c r="F4" s="86">
        <v>1000</v>
      </c>
      <c r="G4" s="86"/>
      <c r="H4" s="159">
        <f aca="true" t="shared" si="0" ref="H4:H9">F4*G4</f>
        <v>0</v>
      </c>
      <c r="I4" s="160"/>
      <c r="J4" s="537">
        <f aca="true" t="shared" si="1" ref="J4:J9">H4*I4+H4</f>
        <v>0</v>
      </c>
    </row>
    <row r="5" spans="1:10" ht="15" customHeight="1">
      <c r="A5" s="500">
        <v>2</v>
      </c>
      <c r="B5" s="161" t="s">
        <v>752</v>
      </c>
      <c r="C5" s="161"/>
      <c r="D5" s="161"/>
      <c r="E5" s="60" t="s">
        <v>210</v>
      </c>
      <c r="F5" s="60">
        <v>20</v>
      </c>
      <c r="G5" s="60"/>
      <c r="H5" s="109">
        <f t="shared" si="0"/>
        <v>0</v>
      </c>
      <c r="I5" s="162"/>
      <c r="J5" s="550">
        <f t="shared" si="1"/>
        <v>0</v>
      </c>
    </row>
    <row r="6" spans="1:10" ht="15" customHeight="1">
      <c r="A6" s="500">
        <v>3</v>
      </c>
      <c r="B6" s="161" t="s">
        <v>773</v>
      </c>
      <c r="C6" s="161"/>
      <c r="D6" s="161"/>
      <c r="E6" s="60" t="s">
        <v>210</v>
      </c>
      <c r="F6" s="60">
        <v>40</v>
      </c>
      <c r="G6" s="60"/>
      <c r="H6" s="109">
        <f t="shared" si="0"/>
        <v>0</v>
      </c>
      <c r="I6" s="162"/>
      <c r="J6" s="550">
        <f t="shared" si="1"/>
        <v>0</v>
      </c>
    </row>
    <row r="7" spans="1:10" ht="15" customHeight="1">
      <c r="A7" s="500">
        <v>4</v>
      </c>
      <c r="B7" s="161" t="s">
        <v>774</v>
      </c>
      <c r="C7" s="161"/>
      <c r="D7" s="161"/>
      <c r="E7" s="60" t="s">
        <v>210</v>
      </c>
      <c r="F7" s="60">
        <v>200</v>
      </c>
      <c r="G7" s="60"/>
      <c r="H7" s="109">
        <f t="shared" si="0"/>
        <v>0</v>
      </c>
      <c r="I7" s="162"/>
      <c r="J7" s="550">
        <f t="shared" si="1"/>
        <v>0</v>
      </c>
    </row>
    <row r="8" spans="1:10" ht="15" customHeight="1">
      <c r="A8" s="500">
        <v>5</v>
      </c>
      <c r="B8" s="161" t="s">
        <v>775</v>
      </c>
      <c r="C8" s="161"/>
      <c r="D8" s="161"/>
      <c r="E8" s="60" t="s">
        <v>210</v>
      </c>
      <c r="F8" s="60">
        <v>30</v>
      </c>
      <c r="G8" s="60"/>
      <c r="H8" s="109">
        <f t="shared" si="0"/>
        <v>0</v>
      </c>
      <c r="I8" s="162"/>
      <c r="J8" s="550">
        <f t="shared" si="1"/>
        <v>0</v>
      </c>
    </row>
    <row r="9" spans="1:10" ht="16.5" customHeight="1">
      <c r="A9" s="501">
        <v>6</v>
      </c>
      <c r="B9" s="163" t="s">
        <v>776</v>
      </c>
      <c r="C9" s="163"/>
      <c r="D9" s="163"/>
      <c r="E9" s="63" t="s">
        <v>210</v>
      </c>
      <c r="F9" s="63">
        <v>10</v>
      </c>
      <c r="G9" s="63"/>
      <c r="H9" s="110">
        <f t="shared" si="0"/>
        <v>0</v>
      </c>
      <c r="I9" s="112"/>
      <c r="J9" s="551">
        <f t="shared" si="1"/>
        <v>0</v>
      </c>
    </row>
    <row r="10" spans="1:10" ht="15.75" customHeight="1">
      <c r="A10" s="697" t="s">
        <v>301</v>
      </c>
      <c r="B10" s="698"/>
      <c r="C10" s="698"/>
      <c r="D10" s="698"/>
      <c r="E10" s="698"/>
      <c r="F10" s="698"/>
      <c r="G10" s="698"/>
      <c r="H10" s="431">
        <f>SUM(H4:H9)</f>
        <v>0</v>
      </c>
      <c r="I10" s="432"/>
      <c r="J10" s="552">
        <f>SUM(J4:J9)</f>
        <v>0</v>
      </c>
    </row>
    <row r="12" ht="18.75" customHeight="1">
      <c r="A12" s="7" t="s">
        <v>381</v>
      </c>
    </row>
    <row r="13" ht="18.75" customHeight="1">
      <c r="A13" s="3" t="s">
        <v>303</v>
      </c>
    </row>
    <row r="14" ht="18.75" customHeight="1">
      <c r="A14" s="7" t="s">
        <v>382</v>
      </c>
    </row>
    <row r="15" ht="18.75" customHeight="1">
      <c r="A15" s="3" t="s">
        <v>303</v>
      </c>
    </row>
    <row r="17" ht="12.75" customHeight="1">
      <c r="G17" s="3" t="s">
        <v>305</v>
      </c>
    </row>
    <row r="18" spans="3:10" ht="21" customHeight="1">
      <c r="C18" s="65"/>
      <c r="D18" s="65"/>
      <c r="G18" s="694" t="s">
        <v>306</v>
      </c>
      <c r="H18" s="694"/>
      <c r="I18" s="694"/>
      <c r="J18" s="694"/>
    </row>
  </sheetData>
  <sheetProtection selectLockedCells="1" selectUnlockedCells="1"/>
  <mergeCells count="4">
    <mergeCell ref="A1:K1"/>
    <mergeCell ref="A2:K2"/>
    <mergeCell ref="A10:G10"/>
    <mergeCell ref="G18:J18"/>
  </mergeCells>
  <printOptions horizontalCentered="1"/>
  <pageMargins left="0.24027777777777778" right="0.2201388888888888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"/>
    </sheetView>
  </sheetViews>
  <sheetFormatPr defaultColWidth="11.57421875" defaultRowHeight="12.75" customHeight="1"/>
  <cols>
    <col min="1" max="1" width="6.00390625" style="3" customWidth="1"/>
    <col min="2" max="2" width="27.7109375" style="3" customWidth="1"/>
    <col min="3" max="3" width="18.71093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2.7109375" style="3" customWidth="1"/>
    <col min="12" max="16384" width="11.57421875" style="3" customWidth="1"/>
  </cols>
  <sheetData>
    <row r="1" ht="14.25" customHeight="1">
      <c r="A1" s="164" t="s">
        <v>383</v>
      </c>
    </row>
    <row r="2" spans="1:11" ht="30" customHeight="1">
      <c r="A2" s="703" t="s">
        <v>778</v>
      </c>
      <c r="B2" s="703"/>
      <c r="C2" s="703"/>
      <c r="D2" s="703"/>
      <c r="E2" s="703"/>
      <c r="F2" s="703"/>
      <c r="G2" s="703"/>
      <c r="H2" s="703"/>
      <c r="I2" s="703"/>
      <c r="J2" s="703"/>
      <c r="K2" s="150"/>
    </row>
    <row r="3" spans="1:10" ht="42" customHeight="1">
      <c r="A3" s="489" t="s">
        <v>629</v>
      </c>
      <c r="B3" s="490" t="s">
        <v>997</v>
      </c>
      <c r="C3" s="423" t="s">
        <v>998</v>
      </c>
      <c r="D3" s="423" t="s">
        <v>999</v>
      </c>
      <c r="E3" s="490" t="s">
        <v>1000</v>
      </c>
      <c r="F3" s="490" t="s">
        <v>1001</v>
      </c>
      <c r="G3" s="490" t="s">
        <v>1002</v>
      </c>
      <c r="H3" s="490" t="s">
        <v>623</v>
      </c>
      <c r="I3" s="490" t="s">
        <v>1004</v>
      </c>
      <c r="J3" s="491" t="s">
        <v>1005</v>
      </c>
    </row>
    <row r="4" spans="1:10" ht="18" customHeight="1">
      <c r="A4" s="553">
        <v>1</v>
      </c>
      <c r="B4" s="450" t="s">
        <v>779</v>
      </c>
      <c r="C4" s="165"/>
      <c r="D4" s="165"/>
      <c r="E4" s="166" t="s">
        <v>27</v>
      </c>
      <c r="F4" s="166">
        <v>60</v>
      </c>
      <c r="G4" s="167"/>
      <c r="H4" s="111">
        <f>F4*G4</f>
        <v>0</v>
      </c>
      <c r="I4" s="168"/>
      <c r="J4" s="554">
        <f>H4*I4+H4</f>
        <v>0</v>
      </c>
    </row>
    <row r="5" spans="1:10" ht="17.25" customHeight="1">
      <c r="A5" s="697" t="s">
        <v>301</v>
      </c>
      <c r="B5" s="698"/>
      <c r="C5" s="698"/>
      <c r="D5" s="698"/>
      <c r="E5" s="698"/>
      <c r="F5" s="698"/>
      <c r="G5" s="698"/>
      <c r="H5" s="431">
        <f>SUM(H4)</f>
        <v>0</v>
      </c>
      <c r="I5" s="461"/>
      <c r="J5" s="552">
        <f>SUM(J4)</f>
        <v>0</v>
      </c>
    </row>
    <row r="6" spans="1:11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7.25" customHeight="1">
      <c r="A7" s="154" t="s">
        <v>384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ht="17.25" customHeight="1">
      <c r="A8" s="3" t="s">
        <v>780</v>
      </c>
    </row>
    <row r="9" ht="17.25" customHeight="1">
      <c r="A9" s="7" t="s">
        <v>385</v>
      </c>
    </row>
    <row r="10" ht="17.25" customHeight="1">
      <c r="A10" s="3" t="s">
        <v>780</v>
      </c>
    </row>
    <row r="12" ht="12.75" customHeight="1">
      <c r="G12" s="3" t="s">
        <v>305</v>
      </c>
    </row>
    <row r="13" spans="3:10" ht="22.5" customHeight="1">
      <c r="C13" s="65"/>
      <c r="D13" s="65"/>
      <c r="G13" s="694" t="s">
        <v>306</v>
      </c>
      <c r="H13" s="694"/>
      <c r="I13" s="694"/>
      <c r="J13" s="694"/>
    </row>
  </sheetData>
  <sheetProtection selectLockedCells="1" selectUnlockedCells="1"/>
  <mergeCells count="3">
    <mergeCell ref="A2:J2"/>
    <mergeCell ref="A5:G5"/>
    <mergeCell ref="G13:J13"/>
  </mergeCells>
  <printOptions horizontalCentered="1"/>
  <pageMargins left="0.30972222222222223" right="0.2701388888888889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05/17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J37" sqref="J37"/>
    </sheetView>
  </sheetViews>
  <sheetFormatPr defaultColWidth="11.57421875" defaultRowHeight="12.75" customHeight="1"/>
  <cols>
    <col min="1" max="1" width="5.140625" style="169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69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708" t="s">
        <v>386</v>
      </c>
      <c r="B1" s="708"/>
      <c r="C1" s="708"/>
      <c r="D1" s="708"/>
      <c r="E1" s="708"/>
      <c r="F1" s="708"/>
      <c r="G1" s="708"/>
      <c r="H1" s="708"/>
      <c r="I1" s="708"/>
      <c r="J1" s="708"/>
      <c r="K1" s="84"/>
    </row>
    <row r="2" spans="1:11" ht="25.5" customHeight="1">
      <c r="A2" s="703" t="s">
        <v>781</v>
      </c>
      <c r="B2" s="703"/>
      <c r="C2" s="703"/>
      <c r="D2" s="703"/>
      <c r="E2" s="703"/>
      <c r="F2" s="703"/>
      <c r="G2" s="703"/>
      <c r="H2" s="703"/>
      <c r="I2" s="703"/>
      <c r="J2" s="703"/>
      <c r="K2" s="170"/>
    </row>
    <row r="3" spans="1:10" ht="26.25" customHeight="1">
      <c r="A3" s="489" t="s">
        <v>629</v>
      </c>
      <c r="B3" s="490" t="s">
        <v>997</v>
      </c>
      <c r="C3" s="423" t="s">
        <v>998</v>
      </c>
      <c r="D3" s="423" t="s">
        <v>999</v>
      </c>
      <c r="E3" s="490" t="s">
        <v>1000</v>
      </c>
      <c r="F3" s="490" t="s">
        <v>1001</v>
      </c>
      <c r="G3" s="490" t="s">
        <v>1002</v>
      </c>
      <c r="H3" s="490" t="s">
        <v>623</v>
      </c>
      <c r="I3" s="490" t="s">
        <v>1004</v>
      </c>
      <c r="J3" s="491" t="s">
        <v>1005</v>
      </c>
    </row>
    <row r="4" spans="1:10" ht="12.75" customHeight="1">
      <c r="A4" s="523">
        <v>1</v>
      </c>
      <c r="B4" s="24" t="s">
        <v>782</v>
      </c>
      <c r="C4" s="50"/>
      <c r="D4" s="171"/>
      <c r="E4" s="86" t="s">
        <v>27</v>
      </c>
      <c r="F4" s="86">
        <v>120</v>
      </c>
      <c r="G4" s="172"/>
      <c r="H4" s="88">
        <f aca="true" t="shared" si="0" ref="H4:H43">F4*G4</f>
        <v>0</v>
      </c>
      <c r="I4" s="89"/>
      <c r="J4" s="524">
        <f aca="true" t="shared" si="1" ref="J4:J94">H4*I4+H4</f>
        <v>0</v>
      </c>
    </row>
    <row r="5" spans="1:10" ht="12.75" customHeight="1">
      <c r="A5" s="500">
        <v>2</v>
      </c>
      <c r="B5" s="11" t="s">
        <v>783</v>
      </c>
      <c r="C5" s="12"/>
      <c r="D5" s="13"/>
      <c r="E5" s="60" t="s">
        <v>27</v>
      </c>
      <c r="F5" s="60">
        <v>80</v>
      </c>
      <c r="G5" s="173"/>
      <c r="H5" s="91">
        <f t="shared" si="0"/>
        <v>0</v>
      </c>
      <c r="I5" s="92"/>
      <c r="J5" s="525">
        <f t="shared" si="1"/>
        <v>0</v>
      </c>
    </row>
    <row r="6" spans="1:10" ht="12.75" customHeight="1">
      <c r="A6" s="500">
        <v>3</v>
      </c>
      <c r="B6" s="15" t="s">
        <v>784</v>
      </c>
      <c r="C6" s="171"/>
      <c r="D6" s="12"/>
      <c r="E6" s="60" t="s">
        <v>27</v>
      </c>
      <c r="F6" s="60">
        <v>150</v>
      </c>
      <c r="G6" s="173"/>
      <c r="H6" s="91">
        <f t="shared" si="0"/>
        <v>0</v>
      </c>
      <c r="I6" s="92"/>
      <c r="J6" s="525">
        <f t="shared" si="1"/>
        <v>0</v>
      </c>
    </row>
    <row r="7" spans="1:10" ht="12.75" customHeight="1">
      <c r="A7" s="500">
        <v>4</v>
      </c>
      <c r="B7" s="15" t="s">
        <v>785</v>
      </c>
      <c r="C7" s="12"/>
      <c r="D7" s="12"/>
      <c r="E7" s="60" t="s">
        <v>27</v>
      </c>
      <c r="F7" s="60">
        <v>80</v>
      </c>
      <c r="G7" s="173"/>
      <c r="H7" s="91">
        <f t="shared" si="0"/>
        <v>0</v>
      </c>
      <c r="I7" s="92"/>
      <c r="J7" s="525">
        <f t="shared" si="1"/>
        <v>0</v>
      </c>
    </row>
    <row r="8" spans="1:10" ht="12.75" customHeight="1">
      <c r="A8" s="500">
        <v>5</v>
      </c>
      <c r="B8" s="15" t="s">
        <v>786</v>
      </c>
      <c r="C8" s="12"/>
      <c r="D8" s="12"/>
      <c r="E8" s="60" t="s">
        <v>27</v>
      </c>
      <c r="F8" s="60">
        <v>30</v>
      </c>
      <c r="G8" s="173"/>
      <c r="H8" s="91">
        <f t="shared" si="0"/>
        <v>0</v>
      </c>
      <c r="I8" s="92"/>
      <c r="J8" s="525">
        <f t="shared" si="1"/>
        <v>0</v>
      </c>
    </row>
    <row r="9" spans="1:10" ht="12.75" customHeight="1">
      <c r="A9" s="500">
        <v>6</v>
      </c>
      <c r="B9" s="15" t="s">
        <v>787</v>
      </c>
      <c r="C9" s="12"/>
      <c r="D9" s="12"/>
      <c r="E9" s="60" t="s">
        <v>27</v>
      </c>
      <c r="F9" s="60">
        <v>20</v>
      </c>
      <c r="G9" s="173"/>
      <c r="H9" s="91">
        <f t="shared" si="0"/>
        <v>0</v>
      </c>
      <c r="I9" s="92"/>
      <c r="J9" s="525">
        <f t="shared" si="1"/>
        <v>0</v>
      </c>
    </row>
    <row r="10" spans="1:10" ht="12.75" customHeight="1">
      <c r="A10" s="500">
        <v>7</v>
      </c>
      <c r="B10" s="15" t="s">
        <v>788</v>
      </c>
      <c r="C10" s="12"/>
      <c r="D10" s="12"/>
      <c r="E10" s="60" t="s">
        <v>27</v>
      </c>
      <c r="F10" s="60">
        <v>35</v>
      </c>
      <c r="G10" s="173"/>
      <c r="H10" s="91">
        <f t="shared" si="0"/>
        <v>0</v>
      </c>
      <c r="I10" s="92"/>
      <c r="J10" s="525">
        <f t="shared" si="1"/>
        <v>0</v>
      </c>
    </row>
    <row r="11" spans="1:10" ht="12.75" customHeight="1">
      <c r="A11" s="500">
        <v>8</v>
      </c>
      <c r="B11" s="15" t="s">
        <v>789</v>
      </c>
      <c r="C11" s="12"/>
      <c r="D11" s="12"/>
      <c r="E11" s="60" t="s">
        <v>27</v>
      </c>
      <c r="F11" s="60">
        <v>50</v>
      </c>
      <c r="G11" s="173"/>
      <c r="H11" s="91">
        <f t="shared" si="0"/>
        <v>0</v>
      </c>
      <c r="I11" s="92"/>
      <c r="J11" s="525">
        <f t="shared" si="1"/>
        <v>0</v>
      </c>
    </row>
    <row r="12" spans="1:10" ht="12.75" customHeight="1">
      <c r="A12" s="500">
        <v>9</v>
      </c>
      <c r="B12" s="15" t="s">
        <v>790</v>
      </c>
      <c r="C12" s="12"/>
      <c r="D12" s="12"/>
      <c r="E12" s="60" t="s">
        <v>27</v>
      </c>
      <c r="F12" s="60">
        <v>10</v>
      </c>
      <c r="G12" s="173"/>
      <c r="H12" s="91">
        <f t="shared" si="0"/>
        <v>0</v>
      </c>
      <c r="I12" s="92"/>
      <c r="J12" s="525">
        <f t="shared" si="1"/>
        <v>0</v>
      </c>
    </row>
    <row r="13" spans="1:10" ht="12.75" customHeight="1">
      <c r="A13" s="500">
        <v>10</v>
      </c>
      <c r="B13" s="15" t="s">
        <v>791</v>
      </c>
      <c r="C13" s="12"/>
      <c r="D13" s="12"/>
      <c r="E13" s="60" t="s">
        <v>27</v>
      </c>
      <c r="F13" s="60">
        <v>15</v>
      </c>
      <c r="G13" s="173"/>
      <c r="H13" s="91">
        <f t="shared" si="0"/>
        <v>0</v>
      </c>
      <c r="I13" s="92"/>
      <c r="J13" s="525">
        <f t="shared" si="1"/>
        <v>0</v>
      </c>
    </row>
    <row r="14" spans="1:10" ht="12.75" customHeight="1">
      <c r="A14" s="500">
        <v>11</v>
      </c>
      <c r="B14" s="15" t="s">
        <v>792</v>
      </c>
      <c r="C14" s="12"/>
      <c r="D14" s="12"/>
      <c r="E14" s="60" t="s">
        <v>27</v>
      </c>
      <c r="F14" s="60">
        <v>500</v>
      </c>
      <c r="G14" s="173"/>
      <c r="H14" s="91">
        <f t="shared" si="0"/>
        <v>0</v>
      </c>
      <c r="I14" s="92"/>
      <c r="J14" s="525">
        <f t="shared" si="1"/>
        <v>0</v>
      </c>
    </row>
    <row r="15" spans="1:10" ht="12.75" customHeight="1">
      <c r="A15" s="500">
        <v>12</v>
      </c>
      <c r="B15" s="15" t="s">
        <v>793</v>
      </c>
      <c r="C15" s="12"/>
      <c r="D15" s="12"/>
      <c r="E15" s="60" t="s">
        <v>27</v>
      </c>
      <c r="F15" s="60">
        <v>60</v>
      </c>
      <c r="G15" s="173"/>
      <c r="H15" s="91">
        <f t="shared" si="0"/>
        <v>0</v>
      </c>
      <c r="I15" s="92"/>
      <c r="J15" s="525">
        <f t="shared" si="1"/>
        <v>0</v>
      </c>
    </row>
    <row r="16" spans="1:10" ht="13.5" customHeight="1">
      <c r="A16" s="500">
        <v>13</v>
      </c>
      <c r="B16" s="174" t="s">
        <v>794</v>
      </c>
      <c r="C16" s="12"/>
      <c r="D16" s="12"/>
      <c r="E16" s="60" t="s">
        <v>27</v>
      </c>
      <c r="F16" s="60">
        <v>3</v>
      </c>
      <c r="G16" s="173"/>
      <c r="H16" s="91">
        <f t="shared" si="0"/>
        <v>0</v>
      </c>
      <c r="I16" s="92"/>
      <c r="J16" s="525">
        <f t="shared" si="1"/>
        <v>0</v>
      </c>
    </row>
    <row r="17" spans="1:10" ht="12.75" customHeight="1">
      <c r="A17" s="500">
        <v>14</v>
      </c>
      <c r="B17" s="15" t="s">
        <v>795</v>
      </c>
      <c r="C17" s="12"/>
      <c r="D17" s="12"/>
      <c r="E17" s="60" t="s">
        <v>27</v>
      </c>
      <c r="F17" s="60">
        <v>200</v>
      </c>
      <c r="G17" s="173"/>
      <c r="H17" s="91">
        <f t="shared" si="0"/>
        <v>0</v>
      </c>
      <c r="I17" s="92"/>
      <c r="J17" s="525">
        <f t="shared" si="1"/>
        <v>0</v>
      </c>
    </row>
    <row r="18" spans="1:10" ht="14.25" customHeight="1">
      <c r="A18" s="500">
        <v>15</v>
      </c>
      <c r="B18" s="15" t="s">
        <v>796</v>
      </c>
      <c r="C18" s="12"/>
      <c r="D18" s="12"/>
      <c r="E18" s="60" t="s">
        <v>27</v>
      </c>
      <c r="F18" s="60">
        <v>40</v>
      </c>
      <c r="G18" s="173"/>
      <c r="H18" s="91">
        <f t="shared" si="0"/>
        <v>0</v>
      </c>
      <c r="I18" s="92"/>
      <c r="J18" s="525">
        <f t="shared" si="1"/>
        <v>0</v>
      </c>
    </row>
    <row r="19" spans="1:10" ht="15" customHeight="1">
      <c r="A19" s="500">
        <v>16</v>
      </c>
      <c r="B19" s="15" t="s">
        <v>797</v>
      </c>
      <c r="C19" s="12"/>
      <c r="D19" s="12"/>
      <c r="E19" s="60" t="s">
        <v>27</v>
      </c>
      <c r="F19" s="60">
        <v>100</v>
      </c>
      <c r="G19" s="173"/>
      <c r="H19" s="91">
        <f t="shared" si="0"/>
        <v>0</v>
      </c>
      <c r="I19" s="92"/>
      <c r="J19" s="525">
        <f t="shared" si="1"/>
        <v>0</v>
      </c>
    </row>
    <row r="20" spans="1:10" ht="12.75" customHeight="1">
      <c r="A20" s="500">
        <v>17</v>
      </c>
      <c r="B20" s="15" t="s">
        <v>798</v>
      </c>
      <c r="C20" s="12"/>
      <c r="D20" s="12"/>
      <c r="E20" s="60" t="s">
        <v>27</v>
      </c>
      <c r="F20" s="60">
        <v>100</v>
      </c>
      <c r="G20" s="173"/>
      <c r="H20" s="91">
        <f t="shared" si="0"/>
        <v>0</v>
      </c>
      <c r="I20" s="92"/>
      <c r="J20" s="525">
        <f t="shared" si="1"/>
        <v>0</v>
      </c>
    </row>
    <row r="21" spans="1:10" ht="12.75" customHeight="1">
      <c r="A21" s="500">
        <v>18</v>
      </c>
      <c r="B21" s="15" t="s">
        <v>799</v>
      </c>
      <c r="C21" s="12"/>
      <c r="D21" s="12"/>
      <c r="E21" s="60" t="s">
        <v>27</v>
      </c>
      <c r="F21" s="60">
        <v>200</v>
      </c>
      <c r="G21" s="173"/>
      <c r="H21" s="91">
        <f t="shared" si="0"/>
        <v>0</v>
      </c>
      <c r="I21" s="92"/>
      <c r="J21" s="525">
        <f t="shared" si="1"/>
        <v>0</v>
      </c>
    </row>
    <row r="22" spans="1:10" ht="12.75" customHeight="1">
      <c r="A22" s="500">
        <v>19</v>
      </c>
      <c r="B22" s="15" t="s">
        <v>800</v>
      </c>
      <c r="C22" s="12"/>
      <c r="D22" s="12"/>
      <c r="E22" s="60" t="s">
        <v>27</v>
      </c>
      <c r="F22" s="60">
        <v>650</v>
      </c>
      <c r="G22" s="173"/>
      <c r="H22" s="91">
        <f t="shared" si="0"/>
        <v>0</v>
      </c>
      <c r="I22" s="92"/>
      <c r="J22" s="525">
        <f t="shared" si="1"/>
        <v>0</v>
      </c>
    </row>
    <row r="23" spans="1:10" ht="12.75" customHeight="1">
      <c r="A23" s="500">
        <v>20</v>
      </c>
      <c r="B23" s="15" t="s">
        <v>801</v>
      </c>
      <c r="C23" s="12"/>
      <c r="D23" s="12"/>
      <c r="E23" s="60" t="s">
        <v>27</v>
      </c>
      <c r="F23" s="60">
        <v>70</v>
      </c>
      <c r="G23" s="173"/>
      <c r="H23" s="91">
        <f t="shared" si="0"/>
        <v>0</v>
      </c>
      <c r="I23" s="92"/>
      <c r="J23" s="525">
        <f t="shared" si="1"/>
        <v>0</v>
      </c>
    </row>
    <row r="24" spans="1:10" ht="12.75" customHeight="1">
      <c r="A24" s="500">
        <v>21</v>
      </c>
      <c r="B24" s="15" t="s">
        <v>802</v>
      </c>
      <c r="C24" s="12"/>
      <c r="D24" s="12"/>
      <c r="E24" s="60" t="s">
        <v>27</v>
      </c>
      <c r="F24" s="60">
        <v>5</v>
      </c>
      <c r="G24" s="173"/>
      <c r="H24" s="91">
        <f t="shared" si="0"/>
        <v>0</v>
      </c>
      <c r="I24" s="92"/>
      <c r="J24" s="525">
        <f t="shared" si="1"/>
        <v>0</v>
      </c>
    </row>
    <row r="25" spans="1:10" ht="12.75" customHeight="1">
      <c r="A25" s="500">
        <v>22</v>
      </c>
      <c r="B25" s="15" t="s">
        <v>803</v>
      </c>
      <c r="C25" s="12"/>
      <c r="D25" s="12"/>
      <c r="E25" s="60" t="s">
        <v>27</v>
      </c>
      <c r="F25" s="60">
        <v>400</v>
      </c>
      <c r="G25" s="173"/>
      <c r="H25" s="91">
        <f t="shared" si="0"/>
        <v>0</v>
      </c>
      <c r="I25" s="92"/>
      <c r="J25" s="525">
        <f t="shared" si="1"/>
        <v>0</v>
      </c>
    </row>
    <row r="26" spans="1:10" ht="12.75" customHeight="1">
      <c r="A26" s="500">
        <v>23</v>
      </c>
      <c r="B26" s="15" t="s">
        <v>804</v>
      </c>
      <c r="C26" s="12"/>
      <c r="D26" s="12"/>
      <c r="E26" s="60" t="s">
        <v>27</v>
      </c>
      <c r="F26" s="175">
        <v>2500</v>
      </c>
      <c r="G26" s="173"/>
      <c r="H26" s="91">
        <f t="shared" si="0"/>
        <v>0</v>
      </c>
      <c r="I26" s="92"/>
      <c r="J26" s="525">
        <f t="shared" si="1"/>
        <v>0</v>
      </c>
    </row>
    <row r="27" spans="1:10" ht="12.75" customHeight="1">
      <c r="A27" s="500">
        <v>24</v>
      </c>
      <c r="B27" s="15" t="s">
        <v>805</v>
      </c>
      <c r="C27" s="12"/>
      <c r="D27" s="12"/>
      <c r="E27" s="60" t="s">
        <v>27</v>
      </c>
      <c r="F27" s="60">
        <v>300</v>
      </c>
      <c r="G27" s="173"/>
      <c r="H27" s="91">
        <f t="shared" si="0"/>
        <v>0</v>
      </c>
      <c r="I27" s="92"/>
      <c r="J27" s="525">
        <f t="shared" si="1"/>
        <v>0</v>
      </c>
    </row>
    <row r="28" spans="1:10" ht="12.75" customHeight="1">
      <c r="A28" s="500">
        <v>25</v>
      </c>
      <c r="B28" s="15" t="s">
        <v>806</v>
      </c>
      <c r="C28" s="12"/>
      <c r="D28" s="12"/>
      <c r="E28" s="60" t="s">
        <v>27</v>
      </c>
      <c r="F28" s="60">
        <v>80</v>
      </c>
      <c r="G28" s="173"/>
      <c r="H28" s="91">
        <f t="shared" si="0"/>
        <v>0</v>
      </c>
      <c r="I28" s="92"/>
      <c r="J28" s="525">
        <f t="shared" si="1"/>
        <v>0</v>
      </c>
    </row>
    <row r="29" spans="1:10" ht="12.75" customHeight="1">
      <c r="A29" s="500">
        <v>26</v>
      </c>
      <c r="B29" s="15" t="s">
        <v>807</v>
      </c>
      <c r="C29" s="12"/>
      <c r="D29" s="12"/>
      <c r="E29" s="60" t="s">
        <v>27</v>
      </c>
      <c r="F29" s="60">
        <v>120</v>
      </c>
      <c r="G29" s="173"/>
      <c r="H29" s="91">
        <f t="shared" si="0"/>
        <v>0</v>
      </c>
      <c r="I29" s="92"/>
      <c r="J29" s="525">
        <f t="shared" si="1"/>
        <v>0</v>
      </c>
    </row>
    <row r="30" spans="1:10" ht="12.75" customHeight="1">
      <c r="A30" s="500">
        <v>27</v>
      </c>
      <c r="B30" s="15" t="s">
        <v>808</v>
      </c>
      <c r="C30" s="12"/>
      <c r="D30" s="12"/>
      <c r="E30" s="60" t="s">
        <v>210</v>
      </c>
      <c r="F30" s="60">
        <v>200</v>
      </c>
      <c r="G30" s="173"/>
      <c r="H30" s="91">
        <f t="shared" si="0"/>
        <v>0</v>
      </c>
      <c r="I30" s="92"/>
      <c r="J30" s="525">
        <f t="shared" si="1"/>
        <v>0</v>
      </c>
    </row>
    <row r="31" spans="1:10" ht="12.75" customHeight="1">
      <c r="A31" s="500">
        <v>28</v>
      </c>
      <c r="B31" s="15" t="s">
        <v>809</v>
      </c>
      <c r="C31" s="12"/>
      <c r="D31" s="12"/>
      <c r="E31" s="60" t="s">
        <v>210</v>
      </c>
      <c r="F31" s="60">
        <v>800</v>
      </c>
      <c r="G31" s="173"/>
      <c r="H31" s="91">
        <f t="shared" si="0"/>
        <v>0</v>
      </c>
      <c r="I31" s="92"/>
      <c r="J31" s="525">
        <f t="shared" si="1"/>
        <v>0</v>
      </c>
    </row>
    <row r="32" spans="1:10" ht="12.75" customHeight="1">
      <c r="A32" s="500">
        <v>29</v>
      </c>
      <c r="B32" s="15" t="s">
        <v>810</v>
      </c>
      <c r="C32" s="12"/>
      <c r="D32" s="12"/>
      <c r="E32" s="60" t="s">
        <v>210</v>
      </c>
      <c r="F32" s="60">
        <v>140</v>
      </c>
      <c r="G32" s="173"/>
      <c r="H32" s="91">
        <f t="shared" si="0"/>
        <v>0</v>
      </c>
      <c r="I32" s="92"/>
      <c r="J32" s="525">
        <f t="shared" si="1"/>
        <v>0</v>
      </c>
    </row>
    <row r="33" spans="1:10" ht="12.75" customHeight="1">
      <c r="A33" s="500">
        <v>30</v>
      </c>
      <c r="B33" s="15" t="s">
        <v>811</v>
      </c>
      <c r="C33" s="12"/>
      <c r="D33" s="12"/>
      <c r="E33" s="60" t="s">
        <v>210</v>
      </c>
      <c r="F33" s="60">
        <v>15</v>
      </c>
      <c r="G33" s="173"/>
      <c r="H33" s="91">
        <f t="shared" si="0"/>
        <v>0</v>
      </c>
      <c r="I33" s="92"/>
      <c r="J33" s="525">
        <f t="shared" si="1"/>
        <v>0</v>
      </c>
    </row>
    <row r="34" spans="1:10" ht="12.75" customHeight="1">
      <c r="A34" s="500">
        <v>31</v>
      </c>
      <c r="B34" s="176" t="s">
        <v>812</v>
      </c>
      <c r="C34" s="12"/>
      <c r="D34" s="12"/>
      <c r="E34" s="60" t="s">
        <v>27</v>
      </c>
      <c r="F34" s="60">
        <v>10</v>
      </c>
      <c r="G34" s="173"/>
      <c r="H34" s="91">
        <f t="shared" si="0"/>
        <v>0</v>
      </c>
      <c r="I34" s="92"/>
      <c r="J34" s="525">
        <f t="shared" si="1"/>
        <v>0</v>
      </c>
    </row>
    <row r="35" spans="1:10" ht="12.75" customHeight="1">
      <c r="A35" s="500">
        <v>32</v>
      </c>
      <c r="B35" s="176" t="s">
        <v>813</v>
      </c>
      <c r="C35" s="12"/>
      <c r="D35" s="12"/>
      <c r="E35" s="60" t="s">
        <v>27</v>
      </c>
      <c r="F35" s="60">
        <v>10</v>
      </c>
      <c r="G35" s="173"/>
      <c r="H35" s="91">
        <f t="shared" si="0"/>
        <v>0</v>
      </c>
      <c r="I35" s="92"/>
      <c r="J35" s="525">
        <f t="shared" si="1"/>
        <v>0</v>
      </c>
    </row>
    <row r="36" spans="1:10" ht="12.75" customHeight="1">
      <c r="A36" s="500">
        <v>33</v>
      </c>
      <c r="B36" s="15" t="s">
        <v>814</v>
      </c>
      <c r="C36" s="12"/>
      <c r="D36" s="12"/>
      <c r="E36" s="60" t="s">
        <v>27</v>
      </c>
      <c r="F36" s="60">
        <v>30</v>
      </c>
      <c r="G36" s="173"/>
      <c r="H36" s="91">
        <f t="shared" si="0"/>
        <v>0</v>
      </c>
      <c r="I36" s="92"/>
      <c r="J36" s="525">
        <f t="shared" si="1"/>
        <v>0</v>
      </c>
    </row>
    <row r="37" spans="1:10" ht="12.75" customHeight="1">
      <c r="A37" s="500">
        <v>34</v>
      </c>
      <c r="B37" s="15" t="s">
        <v>815</v>
      </c>
      <c r="C37" s="12"/>
      <c r="D37" s="12"/>
      <c r="E37" s="60" t="s">
        <v>27</v>
      </c>
      <c r="F37" s="60">
        <v>300</v>
      </c>
      <c r="G37" s="173"/>
      <c r="H37" s="91">
        <f t="shared" si="0"/>
        <v>0</v>
      </c>
      <c r="I37" s="92"/>
      <c r="J37" s="525">
        <f t="shared" si="1"/>
        <v>0</v>
      </c>
    </row>
    <row r="38" spans="1:10" ht="12.75" customHeight="1">
      <c r="A38" s="500">
        <v>35</v>
      </c>
      <c r="B38" s="15" t="s">
        <v>816</v>
      </c>
      <c r="C38" s="12"/>
      <c r="D38" s="12"/>
      <c r="E38" s="60" t="s">
        <v>27</v>
      </c>
      <c r="F38" s="60">
        <v>50</v>
      </c>
      <c r="G38" s="173"/>
      <c r="H38" s="91">
        <f t="shared" si="0"/>
        <v>0</v>
      </c>
      <c r="I38" s="92"/>
      <c r="J38" s="525">
        <f t="shared" si="1"/>
        <v>0</v>
      </c>
    </row>
    <row r="39" spans="1:10" ht="12.75" customHeight="1">
      <c r="A39" s="500">
        <v>36</v>
      </c>
      <c r="B39" s="15" t="s">
        <v>817</v>
      </c>
      <c r="C39" s="12"/>
      <c r="D39" s="12"/>
      <c r="E39" s="60" t="s">
        <v>27</v>
      </c>
      <c r="F39" s="60">
        <v>40</v>
      </c>
      <c r="G39" s="173"/>
      <c r="H39" s="91">
        <f t="shared" si="0"/>
        <v>0</v>
      </c>
      <c r="I39" s="92"/>
      <c r="J39" s="525">
        <f t="shared" si="1"/>
        <v>0</v>
      </c>
    </row>
    <row r="40" spans="1:10" ht="12.75" customHeight="1">
      <c r="A40" s="500">
        <v>37</v>
      </c>
      <c r="B40" s="15" t="s">
        <v>818</v>
      </c>
      <c r="C40" s="12"/>
      <c r="D40" s="12"/>
      <c r="E40" s="60" t="s">
        <v>27</v>
      </c>
      <c r="F40" s="60">
        <v>30</v>
      </c>
      <c r="G40" s="173"/>
      <c r="H40" s="91">
        <f t="shared" si="0"/>
        <v>0</v>
      </c>
      <c r="I40" s="92"/>
      <c r="J40" s="525">
        <f t="shared" si="1"/>
        <v>0</v>
      </c>
    </row>
    <row r="41" spans="1:10" ht="12.75" customHeight="1">
      <c r="A41" s="500">
        <v>38</v>
      </c>
      <c r="B41" s="15" t="s">
        <v>819</v>
      </c>
      <c r="C41" s="12"/>
      <c r="D41" s="12"/>
      <c r="E41" s="60" t="s">
        <v>27</v>
      </c>
      <c r="F41" s="60">
        <v>100</v>
      </c>
      <c r="G41" s="173"/>
      <c r="H41" s="91">
        <f t="shared" si="0"/>
        <v>0</v>
      </c>
      <c r="I41" s="92"/>
      <c r="J41" s="525">
        <f t="shared" si="1"/>
        <v>0</v>
      </c>
    </row>
    <row r="42" spans="1:10" ht="12.75" customHeight="1">
      <c r="A42" s="500">
        <v>39</v>
      </c>
      <c r="B42" s="15" t="s">
        <v>820</v>
      </c>
      <c r="C42" s="12"/>
      <c r="D42" s="12"/>
      <c r="E42" s="60" t="s">
        <v>27</v>
      </c>
      <c r="F42" s="60">
        <v>120</v>
      </c>
      <c r="G42" s="173"/>
      <c r="H42" s="91">
        <f t="shared" si="0"/>
        <v>0</v>
      </c>
      <c r="I42" s="92"/>
      <c r="J42" s="525">
        <f t="shared" si="1"/>
        <v>0</v>
      </c>
    </row>
    <row r="43" spans="1:10" ht="12.75" customHeight="1">
      <c r="A43" s="500">
        <v>40</v>
      </c>
      <c r="B43" s="15" t="s">
        <v>821</v>
      </c>
      <c r="C43" s="12"/>
      <c r="D43" s="12"/>
      <c r="E43" s="60" t="s">
        <v>27</v>
      </c>
      <c r="F43" s="60">
        <v>900</v>
      </c>
      <c r="G43" s="173"/>
      <c r="H43" s="91">
        <f t="shared" si="0"/>
        <v>0</v>
      </c>
      <c r="I43" s="92"/>
      <c r="J43" s="525">
        <f t="shared" si="1"/>
        <v>0</v>
      </c>
    </row>
    <row r="44" spans="1:10" ht="12.75" customHeight="1">
      <c r="A44" s="500">
        <v>41</v>
      </c>
      <c r="B44" s="15" t="s">
        <v>822</v>
      </c>
      <c r="C44" s="12"/>
      <c r="D44" s="12"/>
      <c r="E44" s="60" t="s">
        <v>27</v>
      </c>
      <c r="F44" s="60">
        <v>170</v>
      </c>
      <c r="G44" s="173"/>
      <c r="H44" s="91">
        <f aca="true" t="shared" si="2" ref="H44:H94">F44*G44</f>
        <v>0</v>
      </c>
      <c r="I44" s="92"/>
      <c r="J44" s="525">
        <f t="shared" si="1"/>
        <v>0</v>
      </c>
    </row>
    <row r="45" spans="1:10" ht="12.75" customHeight="1">
      <c r="A45" s="500">
        <v>42</v>
      </c>
      <c r="B45" s="15" t="s">
        <v>823</v>
      </c>
      <c r="C45" s="12"/>
      <c r="D45" s="12"/>
      <c r="E45" s="60" t="s">
        <v>27</v>
      </c>
      <c r="F45" s="60">
        <v>250</v>
      </c>
      <c r="G45" s="173"/>
      <c r="H45" s="91">
        <f t="shared" si="2"/>
        <v>0</v>
      </c>
      <c r="I45" s="92"/>
      <c r="J45" s="525">
        <f t="shared" si="1"/>
        <v>0</v>
      </c>
    </row>
    <row r="46" spans="1:10" ht="12.75" customHeight="1">
      <c r="A46" s="500">
        <v>43</v>
      </c>
      <c r="B46" s="15" t="s">
        <v>824</v>
      </c>
      <c r="C46" s="12"/>
      <c r="D46" s="12"/>
      <c r="E46" s="60" t="s">
        <v>27</v>
      </c>
      <c r="F46" s="60">
        <v>10</v>
      </c>
      <c r="G46" s="173"/>
      <c r="H46" s="91">
        <f t="shared" si="2"/>
        <v>0</v>
      </c>
      <c r="I46" s="92"/>
      <c r="J46" s="525">
        <f t="shared" si="1"/>
        <v>0</v>
      </c>
    </row>
    <row r="47" spans="1:10" ht="12.75" customHeight="1">
      <c r="A47" s="500">
        <v>44</v>
      </c>
      <c r="B47" s="15" t="s">
        <v>825</v>
      </c>
      <c r="C47" s="12"/>
      <c r="D47" s="12"/>
      <c r="E47" s="60" t="s">
        <v>27</v>
      </c>
      <c r="F47" s="60">
        <v>50</v>
      </c>
      <c r="G47" s="173"/>
      <c r="H47" s="91">
        <f t="shared" si="2"/>
        <v>0</v>
      </c>
      <c r="I47" s="92"/>
      <c r="J47" s="525">
        <f t="shared" si="1"/>
        <v>0</v>
      </c>
    </row>
    <row r="48" spans="1:10" ht="12.75" customHeight="1">
      <c r="A48" s="500">
        <v>45</v>
      </c>
      <c r="B48" s="176" t="s">
        <v>826</v>
      </c>
      <c r="C48" s="12"/>
      <c r="D48" s="12"/>
      <c r="E48" s="60" t="s">
        <v>27</v>
      </c>
      <c r="F48" s="60">
        <v>40</v>
      </c>
      <c r="G48" s="173"/>
      <c r="H48" s="91">
        <f t="shared" si="2"/>
        <v>0</v>
      </c>
      <c r="I48" s="92"/>
      <c r="J48" s="525">
        <f t="shared" si="1"/>
        <v>0</v>
      </c>
    </row>
    <row r="49" spans="1:10" ht="12.75" customHeight="1">
      <c r="A49" s="500">
        <v>46</v>
      </c>
      <c r="B49" s="176" t="s">
        <v>827</v>
      </c>
      <c r="C49" s="12"/>
      <c r="D49" s="12"/>
      <c r="E49" s="60" t="s">
        <v>27</v>
      </c>
      <c r="F49" s="60">
        <v>120</v>
      </c>
      <c r="G49" s="173"/>
      <c r="H49" s="91">
        <f t="shared" si="2"/>
        <v>0</v>
      </c>
      <c r="I49" s="92"/>
      <c r="J49" s="525">
        <f t="shared" si="1"/>
        <v>0</v>
      </c>
    </row>
    <row r="50" spans="1:10" ht="12.75" customHeight="1">
      <c r="A50" s="500">
        <v>47</v>
      </c>
      <c r="B50" s="176" t="s">
        <v>828</v>
      </c>
      <c r="C50" s="12"/>
      <c r="D50" s="12"/>
      <c r="E50" s="60" t="s">
        <v>27</v>
      </c>
      <c r="F50" s="60">
        <v>15</v>
      </c>
      <c r="G50" s="173"/>
      <c r="H50" s="91">
        <f t="shared" si="2"/>
        <v>0</v>
      </c>
      <c r="I50" s="92"/>
      <c r="J50" s="525">
        <f t="shared" si="1"/>
        <v>0</v>
      </c>
    </row>
    <row r="51" spans="1:10" ht="12.75" customHeight="1">
      <c r="A51" s="500">
        <v>48</v>
      </c>
      <c r="B51" s="176" t="s">
        <v>829</v>
      </c>
      <c r="C51" s="12"/>
      <c r="D51" s="12"/>
      <c r="E51" s="60" t="s">
        <v>27</v>
      </c>
      <c r="F51" s="60">
        <v>160</v>
      </c>
      <c r="G51" s="173"/>
      <c r="H51" s="91">
        <f t="shared" si="2"/>
        <v>0</v>
      </c>
      <c r="I51" s="92"/>
      <c r="J51" s="525">
        <f t="shared" si="1"/>
        <v>0</v>
      </c>
    </row>
    <row r="52" spans="1:10" ht="12.75" customHeight="1">
      <c r="A52" s="500">
        <v>49</v>
      </c>
      <c r="B52" s="176" t="s">
        <v>830</v>
      </c>
      <c r="C52" s="12"/>
      <c r="D52" s="12"/>
      <c r="E52" s="60" t="s">
        <v>27</v>
      </c>
      <c r="F52" s="60">
        <v>10</v>
      </c>
      <c r="G52" s="173"/>
      <c r="H52" s="91">
        <f t="shared" si="2"/>
        <v>0</v>
      </c>
      <c r="I52" s="92"/>
      <c r="J52" s="525">
        <f t="shared" si="1"/>
        <v>0</v>
      </c>
    </row>
    <row r="53" spans="1:10" ht="12.75" customHeight="1">
      <c r="A53" s="500">
        <v>50</v>
      </c>
      <c r="B53" s="176" t="s">
        <v>831</v>
      </c>
      <c r="C53" s="12"/>
      <c r="D53" s="12"/>
      <c r="E53" s="60" t="s">
        <v>27</v>
      </c>
      <c r="F53" s="60">
        <v>10</v>
      </c>
      <c r="G53" s="173"/>
      <c r="H53" s="91">
        <f t="shared" si="2"/>
        <v>0</v>
      </c>
      <c r="I53" s="92"/>
      <c r="J53" s="525">
        <f t="shared" si="1"/>
        <v>0</v>
      </c>
    </row>
    <row r="54" spans="1:10" ht="12.75" customHeight="1">
      <c r="A54" s="500">
        <v>51</v>
      </c>
      <c r="B54" s="176" t="s">
        <v>832</v>
      </c>
      <c r="C54" s="12"/>
      <c r="D54" s="12"/>
      <c r="E54" s="60" t="s">
        <v>27</v>
      </c>
      <c r="F54" s="60">
        <v>40</v>
      </c>
      <c r="G54" s="173"/>
      <c r="H54" s="91">
        <f t="shared" si="2"/>
        <v>0</v>
      </c>
      <c r="I54" s="92"/>
      <c r="J54" s="525">
        <f t="shared" si="1"/>
        <v>0</v>
      </c>
    </row>
    <row r="55" spans="1:10" ht="12.75" customHeight="1">
      <c r="A55" s="500">
        <v>52</v>
      </c>
      <c r="B55" s="176" t="s">
        <v>833</v>
      </c>
      <c r="C55" s="12"/>
      <c r="D55" s="12"/>
      <c r="E55" s="60" t="s">
        <v>27</v>
      </c>
      <c r="F55" s="60">
        <v>70</v>
      </c>
      <c r="G55" s="173"/>
      <c r="H55" s="91">
        <f t="shared" si="2"/>
        <v>0</v>
      </c>
      <c r="I55" s="92"/>
      <c r="J55" s="525">
        <f t="shared" si="1"/>
        <v>0</v>
      </c>
    </row>
    <row r="56" spans="1:10" ht="12.75" customHeight="1">
      <c r="A56" s="500">
        <v>53</v>
      </c>
      <c r="B56" s="176" t="s">
        <v>834</v>
      </c>
      <c r="C56" s="12"/>
      <c r="D56" s="12"/>
      <c r="E56" s="60" t="s">
        <v>27</v>
      </c>
      <c r="F56" s="60">
        <v>5</v>
      </c>
      <c r="G56" s="173"/>
      <c r="H56" s="91">
        <f t="shared" si="2"/>
        <v>0</v>
      </c>
      <c r="I56" s="92"/>
      <c r="J56" s="525">
        <f t="shared" si="1"/>
        <v>0</v>
      </c>
    </row>
    <row r="57" spans="1:10" ht="12.75" customHeight="1">
      <c r="A57" s="500">
        <v>54</v>
      </c>
      <c r="B57" s="176" t="s">
        <v>835</v>
      </c>
      <c r="C57" s="12"/>
      <c r="D57" s="12"/>
      <c r="E57" s="60" t="s">
        <v>27</v>
      </c>
      <c r="F57" s="60">
        <v>5</v>
      </c>
      <c r="G57" s="173"/>
      <c r="H57" s="91">
        <f t="shared" si="2"/>
        <v>0</v>
      </c>
      <c r="I57" s="92"/>
      <c r="J57" s="525">
        <f t="shared" si="1"/>
        <v>0</v>
      </c>
    </row>
    <row r="58" spans="1:10" ht="12.75" customHeight="1">
      <c r="A58" s="500">
        <v>55</v>
      </c>
      <c r="B58" s="176" t="s">
        <v>836</v>
      </c>
      <c r="C58" s="12"/>
      <c r="D58" s="12"/>
      <c r="E58" s="60" t="s">
        <v>27</v>
      </c>
      <c r="F58" s="60">
        <v>450</v>
      </c>
      <c r="G58" s="173"/>
      <c r="H58" s="91">
        <f t="shared" si="2"/>
        <v>0</v>
      </c>
      <c r="I58" s="92"/>
      <c r="J58" s="525">
        <f t="shared" si="1"/>
        <v>0</v>
      </c>
    </row>
    <row r="59" spans="1:10" ht="12.75" customHeight="1">
      <c r="A59" s="500">
        <v>56</v>
      </c>
      <c r="B59" s="176" t="s">
        <v>87</v>
      </c>
      <c r="C59" s="12"/>
      <c r="D59" s="12"/>
      <c r="E59" s="60" t="s">
        <v>27</v>
      </c>
      <c r="F59" s="60">
        <v>5</v>
      </c>
      <c r="G59" s="173"/>
      <c r="H59" s="91">
        <f t="shared" si="2"/>
        <v>0</v>
      </c>
      <c r="I59" s="92"/>
      <c r="J59" s="525">
        <f t="shared" si="1"/>
        <v>0</v>
      </c>
    </row>
    <row r="60" spans="1:10" ht="12.75" customHeight="1">
      <c r="A60" s="500">
        <v>57</v>
      </c>
      <c r="B60" s="176" t="s">
        <v>837</v>
      </c>
      <c r="C60" s="12"/>
      <c r="D60" s="12"/>
      <c r="E60" s="60" t="s">
        <v>27</v>
      </c>
      <c r="F60" s="60">
        <v>10</v>
      </c>
      <c r="G60" s="173"/>
      <c r="H60" s="91">
        <f t="shared" si="2"/>
        <v>0</v>
      </c>
      <c r="I60" s="92"/>
      <c r="J60" s="525">
        <f t="shared" si="1"/>
        <v>0</v>
      </c>
    </row>
    <row r="61" spans="1:10" ht="12.75" customHeight="1">
      <c r="A61" s="500">
        <v>58</v>
      </c>
      <c r="B61" s="176" t="s">
        <v>739</v>
      </c>
      <c r="C61" s="12"/>
      <c r="D61" s="12"/>
      <c r="E61" s="60" t="s">
        <v>210</v>
      </c>
      <c r="F61" s="60">
        <v>300</v>
      </c>
      <c r="G61" s="173"/>
      <c r="H61" s="91">
        <f t="shared" si="2"/>
        <v>0</v>
      </c>
      <c r="I61" s="92"/>
      <c r="J61" s="525">
        <f t="shared" si="1"/>
        <v>0</v>
      </c>
    </row>
    <row r="62" spans="1:10" ht="12.75" customHeight="1">
      <c r="A62" s="500">
        <v>59</v>
      </c>
      <c r="B62" s="176" t="s">
        <v>838</v>
      </c>
      <c r="C62" s="12"/>
      <c r="D62" s="12"/>
      <c r="E62" s="60" t="s">
        <v>27</v>
      </c>
      <c r="F62" s="60">
        <v>20</v>
      </c>
      <c r="G62" s="173"/>
      <c r="H62" s="91">
        <f t="shared" si="2"/>
        <v>0</v>
      </c>
      <c r="I62" s="92"/>
      <c r="J62" s="525">
        <f t="shared" si="1"/>
        <v>0</v>
      </c>
    </row>
    <row r="63" spans="1:10" ht="12.75" customHeight="1">
      <c r="A63" s="500">
        <v>60</v>
      </c>
      <c r="B63" s="176" t="s">
        <v>839</v>
      </c>
      <c r="C63" s="12"/>
      <c r="D63" s="12"/>
      <c r="E63" s="60" t="s">
        <v>27</v>
      </c>
      <c r="F63" s="60">
        <v>15</v>
      </c>
      <c r="G63" s="173"/>
      <c r="H63" s="91">
        <f t="shared" si="2"/>
        <v>0</v>
      </c>
      <c r="I63" s="92"/>
      <c r="J63" s="525">
        <f t="shared" si="1"/>
        <v>0</v>
      </c>
    </row>
    <row r="64" spans="1:10" ht="12.75" customHeight="1">
      <c r="A64" s="500">
        <v>61</v>
      </c>
      <c r="B64" s="176" t="s">
        <v>115</v>
      </c>
      <c r="C64" s="12"/>
      <c r="D64" s="12"/>
      <c r="E64" s="60" t="s">
        <v>27</v>
      </c>
      <c r="F64" s="60">
        <v>10</v>
      </c>
      <c r="G64" s="173"/>
      <c r="H64" s="91">
        <f t="shared" si="2"/>
        <v>0</v>
      </c>
      <c r="I64" s="92"/>
      <c r="J64" s="525">
        <f t="shared" si="1"/>
        <v>0</v>
      </c>
    </row>
    <row r="65" spans="1:10" ht="12.75" customHeight="1">
      <c r="A65" s="500">
        <v>62</v>
      </c>
      <c r="B65" s="176" t="s">
        <v>840</v>
      </c>
      <c r="C65" s="12"/>
      <c r="D65" s="12"/>
      <c r="E65" s="60" t="s">
        <v>27</v>
      </c>
      <c r="F65" s="60">
        <v>25</v>
      </c>
      <c r="G65" s="173"/>
      <c r="H65" s="91">
        <f t="shared" si="2"/>
        <v>0</v>
      </c>
      <c r="I65" s="92"/>
      <c r="J65" s="525">
        <f t="shared" si="1"/>
        <v>0</v>
      </c>
    </row>
    <row r="66" spans="1:10" ht="12.75" customHeight="1">
      <c r="A66" s="500">
        <v>63</v>
      </c>
      <c r="B66" s="176" t="s">
        <v>841</v>
      </c>
      <c r="C66" s="12"/>
      <c r="D66" s="12"/>
      <c r="E66" s="60" t="s">
        <v>27</v>
      </c>
      <c r="F66" s="60">
        <v>15</v>
      </c>
      <c r="G66" s="173"/>
      <c r="H66" s="91">
        <f t="shared" si="2"/>
        <v>0</v>
      </c>
      <c r="I66" s="92"/>
      <c r="J66" s="525">
        <f t="shared" si="1"/>
        <v>0</v>
      </c>
    </row>
    <row r="67" spans="1:10" ht="12.75" customHeight="1">
      <c r="A67" s="500">
        <v>64</v>
      </c>
      <c r="B67" s="176" t="s">
        <v>842</v>
      </c>
      <c r="C67" s="12"/>
      <c r="D67" s="12"/>
      <c r="E67" s="60" t="s">
        <v>27</v>
      </c>
      <c r="F67" s="60">
        <v>15</v>
      </c>
      <c r="G67" s="173"/>
      <c r="H67" s="91">
        <f t="shared" si="2"/>
        <v>0</v>
      </c>
      <c r="I67" s="92"/>
      <c r="J67" s="525">
        <f t="shared" si="1"/>
        <v>0</v>
      </c>
    </row>
    <row r="68" spans="1:10" ht="12.75" customHeight="1">
      <c r="A68" s="500">
        <v>65</v>
      </c>
      <c r="B68" s="176" t="s">
        <v>843</v>
      </c>
      <c r="C68" s="12"/>
      <c r="D68" s="12"/>
      <c r="E68" s="60" t="s">
        <v>27</v>
      </c>
      <c r="F68" s="60">
        <v>400</v>
      </c>
      <c r="G68" s="173"/>
      <c r="H68" s="91">
        <f t="shared" si="2"/>
        <v>0</v>
      </c>
      <c r="I68" s="92"/>
      <c r="J68" s="525">
        <f t="shared" si="1"/>
        <v>0</v>
      </c>
    </row>
    <row r="69" spans="1:10" ht="12.75" customHeight="1">
      <c r="A69" s="500">
        <v>66</v>
      </c>
      <c r="B69" s="176" t="s">
        <v>844</v>
      </c>
      <c r="C69" s="12"/>
      <c r="D69" s="12"/>
      <c r="E69" s="60" t="s">
        <v>27</v>
      </c>
      <c r="F69" s="60">
        <v>400</v>
      </c>
      <c r="G69" s="173"/>
      <c r="H69" s="91">
        <f t="shared" si="2"/>
        <v>0</v>
      </c>
      <c r="I69" s="92"/>
      <c r="J69" s="525">
        <f t="shared" si="1"/>
        <v>0</v>
      </c>
    </row>
    <row r="70" spans="1:10" ht="12.75" customHeight="1">
      <c r="A70" s="500">
        <v>67</v>
      </c>
      <c r="B70" s="176" t="s">
        <v>845</v>
      </c>
      <c r="C70" s="12"/>
      <c r="D70" s="12"/>
      <c r="E70" s="60" t="s">
        <v>27</v>
      </c>
      <c r="F70" s="60">
        <v>200</v>
      </c>
      <c r="G70" s="173"/>
      <c r="H70" s="91">
        <f t="shared" si="2"/>
        <v>0</v>
      </c>
      <c r="I70" s="92"/>
      <c r="J70" s="525">
        <f t="shared" si="1"/>
        <v>0</v>
      </c>
    </row>
    <row r="71" spans="1:10" ht="12.75" customHeight="1">
      <c r="A71" s="500">
        <v>68</v>
      </c>
      <c r="B71" s="176" t="s">
        <v>846</v>
      </c>
      <c r="C71" s="12"/>
      <c r="D71" s="12"/>
      <c r="E71" s="60" t="s">
        <v>27</v>
      </c>
      <c r="F71" s="60">
        <v>20</v>
      </c>
      <c r="G71" s="173"/>
      <c r="H71" s="91">
        <f t="shared" si="2"/>
        <v>0</v>
      </c>
      <c r="I71" s="92"/>
      <c r="J71" s="525">
        <f t="shared" si="1"/>
        <v>0</v>
      </c>
    </row>
    <row r="72" spans="1:10" ht="12.75" customHeight="1">
      <c r="A72" s="500">
        <v>69</v>
      </c>
      <c r="B72" s="176" t="s">
        <v>847</v>
      </c>
      <c r="C72" s="12"/>
      <c r="D72" s="12"/>
      <c r="E72" s="60" t="s">
        <v>27</v>
      </c>
      <c r="F72" s="60">
        <v>140</v>
      </c>
      <c r="G72" s="173"/>
      <c r="H72" s="91">
        <f t="shared" si="2"/>
        <v>0</v>
      </c>
      <c r="I72" s="92"/>
      <c r="J72" s="525">
        <f t="shared" si="1"/>
        <v>0</v>
      </c>
    </row>
    <row r="73" spans="1:10" ht="12.75" customHeight="1">
      <c r="A73" s="500">
        <v>70</v>
      </c>
      <c r="B73" s="176" t="s">
        <v>848</v>
      </c>
      <c r="C73" s="12"/>
      <c r="D73" s="12"/>
      <c r="E73" s="60" t="s">
        <v>27</v>
      </c>
      <c r="F73" s="60">
        <v>60</v>
      </c>
      <c r="G73" s="173"/>
      <c r="H73" s="91">
        <f t="shared" si="2"/>
        <v>0</v>
      </c>
      <c r="I73" s="92"/>
      <c r="J73" s="525">
        <f t="shared" si="1"/>
        <v>0</v>
      </c>
    </row>
    <row r="74" spans="1:10" ht="12.75" customHeight="1">
      <c r="A74" s="500">
        <v>71</v>
      </c>
      <c r="B74" s="176" t="s">
        <v>849</v>
      </c>
      <c r="C74" s="12"/>
      <c r="D74" s="12"/>
      <c r="E74" s="60" t="s">
        <v>27</v>
      </c>
      <c r="F74" s="60">
        <v>10</v>
      </c>
      <c r="G74" s="173"/>
      <c r="H74" s="91">
        <f t="shared" si="2"/>
        <v>0</v>
      </c>
      <c r="I74" s="92"/>
      <c r="J74" s="525">
        <f t="shared" si="1"/>
        <v>0</v>
      </c>
    </row>
    <row r="75" spans="1:10" ht="12.75" customHeight="1">
      <c r="A75" s="500">
        <v>72</v>
      </c>
      <c r="B75" s="176" t="s">
        <v>850</v>
      </c>
      <c r="C75" s="12"/>
      <c r="D75" s="12"/>
      <c r="E75" s="60" t="s">
        <v>27</v>
      </c>
      <c r="F75" s="60">
        <v>10</v>
      </c>
      <c r="G75" s="173"/>
      <c r="H75" s="91">
        <f t="shared" si="2"/>
        <v>0</v>
      </c>
      <c r="I75" s="92"/>
      <c r="J75" s="525">
        <f t="shared" si="1"/>
        <v>0</v>
      </c>
    </row>
    <row r="76" spans="1:10" ht="12.75" customHeight="1">
      <c r="A76" s="500">
        <v>73</v>
      </c>
      <c r="B76" s="176" t="s">
        <v>851</v>
      </c>
      <c r="C76" s="12"/>
      <c r="D76" s="12"/>
      <c r="E76" s="60" t="s">
        <v>27</v>
      </c>
      <c r="F76" s="60">
        <v>10</v>
      </c>
      <c r="G76" s="173"/>
      <c r="H76" s="91">
        <f t="shared" si="2"/>
        <v>0</v>
      </c>
      <c r="I76" s="92"/>
      <c r="J76" s="525">
        <f t="shared" si="1"/>
        <v>0</v>
      </c>
    </row>
    <row r="77" spans="1:10" ht="12.75" customHeight="1">
      <c r="A77" s="500">
        <v>74</v>
      </c>
      <c r="B77" s="176" t="s">
        <v>852</v>
      </c>
      <c r="C77" s="12"/>
      <c r="D77" s="12"/>
      <c r="E77" s="60" t="s">
        <v>27</v>
      </c>
      <c r="F77" s="60">
        <v>5</v>
      </c>
      <c r="G77" s="173"/>
      <c r="H77" s="91">
        <f t="shared" si="2"/>
        <v>0</v>
      </c>
      <c r="I77" s="92"/>
      <c r="J77" s="525">
        <f t="shared" si="1"/>
        <v>0</v>
      </c>
    </row>
    <row r="78" spans="1:10" ht="12.75" customHeight="1">
      <c r="A78" s="500">
        <v>75</v>
      </c>
      <c r="B78" s="176" t="s">
        <v>853</v>
      </c>
      <c r="C78" s="12"/>
      <c r="D78" s="12"/>
      <c r="E78" s="60" t="s">
        <v>27</v>
      </c>
      <c r="F78" s="60">
        <v>5</v>
      </c>
      <c r="G78" s="173"/>
      <c r="H78" s="91">
        <f t="shared" si="2"/>
        <v>0</v>
      </c>
      <c r="I78" s="92"/>
      <c r="J78" s="525">
        <f t="shared" si="1"/>
        <v>0</v>
      </c>
    </row>
    <row r="79" spans="1:10" ht="12.75" customHeight="1">
      <c r="A79" s="500">
        <v>76</v>
      </c>
      <c r="B79" s="176" t="s">
        <v>854</v>
      </c>
      <c r="C79" s="12"/>
      <c r="D79" s="12"/>
      <c r="E79" s="60" t="s">
        <v>27</v>
      </c>
      <c r="F79" s="60">
        <v>5</v>
      </c>
      <c r="G79" s="173"/>
      <c r="H79" s="91">
        <f t="shared" si="2"/>
        <v>0</v>
      </c>
      <c r="I79" s="92"/>
      <c r="J79" s="525">
        <f t="shared" si="1"/>
        <v>0</v>
      </c>
    </row>
    <row r="80" spans="1:10" ht="12.75" customHeight="1">
      <c r="A80" s="500">
        <v>77</v>
      </c>
      <c r="B80" s="176" t="s">
        <v>178</v>
      </c>
      <c r="C80" s="12"/>
      <c r="D80" s="12"/>
      <c r="E80" s="60" t="s">
        <v>27</v>
      </c>
      <c r="F80" s="60">
        <v>5</v>
      </c>
      <c r="G80" s="173"/>
      <c r="H80" s="91">
        <f t="shared" si="2"/>
        <v>0</v>
      </c>
      <c r="I80" s="92"/>
      <c r="J80" s="525">
        <f t="shared" si="1"/>
        <v>0</v>
      </c>
    </row>
    <row r="81" spans="1:10" ht="12.75" customHeight="1">
      <c r="A81" s="500">
        <v>78</v>
      </c>
      <c r="B81" s="176" t="s">
        <v>179</v>
      </c>
      <c r="C81" s="12"/>
      <c r="D81" s="12"/>
      <c r="E81" s="60" t="s">
        <v>27</v>
      </c>
      <c r="F81" s="60">
        <v>10</v>
      </c>
      <c r="G81" s="173"/>
      <c r="H81" s="91">
        <f t="shared" si="2"/>
        <v>0</v>
      </c>
      <c r="I81" s="92"/>
      <c r="J81" s="525">
        <f t="shared" si="1"/>
        <v>0</v>
      </c>
    </row>
    <row r="82" spans="1:10" ht="12.75" customHeight="1">
      <c r="A82" s="500">
        <v>79</v>
      </c>
      <c r="B82" s="176" t="s">
        <v>180</v>
      </c>
      <c r="C82" s="12"/>
      <c r="D82" s="12"/>
      <c r="E82" s="60" t="s">
        <v>27</v>
      </c>
      <c r="F82" s="60">
        <v>5</v>
      </c>
      <c r="G82" s="173"/>
      <c r="H82" s="91">
        <f t="shared" si="2"/>
        <v>0</v>
      </c>
      <c r="I82" s="92"/>
      <c r="J82" s="525">
        <f t="shared" si="1"/>
        <v>0</v>
      </c>
    </row>
    <row r="83" spans="1:10" ht="12.75" customHeight="1">
      <c r="A83" s="500">
        <v>80</v>
      </c>
      <c r="B83" s="176" t="s">
        <v>855</v>
      </c>
      <c r="C83" s="12"/>
      <c r="D83" s="12"/>
      <c r="E83" s="60" t="s">
        <v>27</v>
      </c>
      <c r="F83" s="60">
        <v>5</v>
      </c>
      <c r="G83" s="173"/>
      <c r="H83" s="91">
        <f t="shared" si="2"/>
        <v>0</v>
      </c>
      <c r="I83" s="92"/>
      <c r="J83" s="525">
        <f t="shared" si="1"/>
        <v>0</v>
      </c>
    </row>
    <row r="84" spans="1:10" ht="12.75" customHeight="1">
      <c r="A84" s="500">
        <v>81</v>
      </c>
      <c r="B84" s="176" t="s">
        <v>856</v>
      </c>
      <c r="C84" s="12"/>
      <c r="D84" s="12"/>
      <c r="E84" s="60" t="s">
        <v>27</v>
      </c>
      <c r="F84" s="60">
        <v>10</v>
      </c>
      <c r="G84" s="173"/>
      <c r="H84" s="91">
        <f t="shared" si="2"/>
        <v>0</v>
      </c>
      <c r="I84" s="92"/>
      <c r="J84" s="525">
        <f t="shared" si="1"/>
        <v>0</v>
      </c>
    </row>
    <row r="85" spans="1:10" ht="12.75" customHeight="1">
      <c r="A85" s="500">
        <v>82</v>
      </c>
      <c r="B85" s="176" t="s">
        <v>857</v>
      </c>
      <c r="C85" s="12"/>
      <c r="D85" s="12"/>
      <c r="E85" s="60" t="s">
        <v>27</v>
      </c>
      <c r="F85" s="60">
        <v>30</v>
      </c>
      <c r="G85" s="173"/>
      <c r="H85" s="91">
        <f t="shared" si="2"/>
        <v>0</v>
      </c>
      <c r="I85" s="92"/>
      <c r="J85" s="525">
        <f t="shared" si="1"/>
        <v>0</v>
      </c>
    </row>
    <row r="86" spans="1:10" ht="12.75" customHeight="1">
      <c r="A86" s="500">
        <v>83</v>
      </c>
      <c r="B86" s="176" t="s">
        <v>858</v>
      </c>
      <c r="C86" s="12"/>
      <c r="D86" s="12"/>
      <c r="E86" s="60" t="s">
        <v>27</v>
      </c>
      <c r="F86" s="60">
        <v>10</v>
      </c>
      <c r="G86" s="173"/>
      <c r="H86" s="91">
        <f t="shared" si="2"/>
        <v>0</v>
      </c>
      <c r="I86" s="92"/>
      <c r="J86" s="525">
        <f t="shared" si="1"/>
        <v>0</v>
      </c>
    </row>
    <row r="87" spans="1:10" ht="12.75" customHeight="1">
      <c r="A87" s="500">
        <v>84</v>
      </c>
      <c r="B87" s="176" t="s">
        <v>859</v>
      </c>
      <c r="C87" s="12"/>
      <c r="D87" s="12"/>
      <c r="E87" s="60" t="s">
        <v>27</v>
      </c>
      <c r="F87" s="60">
        <v>100</v>
      </c>
      <c r="G87" s="173"/>
      <c r="H87" s="91">
        <f t="shared" si="2"/>
        <v>0</v>
      </c>
      <c r="I87" s="92"/>
      <c r="J87" s="525">
        <f t="shared" si="1"/>
        <v>0</v>
      </c>
    </row>
    <row r="88" spans="1:10" ht="12.75" customHeight="1">
      <c r="A88" s="500">
        <v>85</v>
      </c>
      <c r="B88" s="176" t="s">
        <v>860</v>
      </c>
      <c r="C88" s="12"/>
      <c r="D88" s="12"/>
      <c r="E88" s="60" t="s">
        <v>27</v>
      </c>
      <c r="F88" s="60">
        <v>10</v>
      </c>
      <c r="G88" s="173"/>
      <c r="H88" s="91">
        <f t="shared" si="2"/>
        <v>0</v>
      </c>
      <c r="I88" s="92"/>
      <c r="J88" s="525">
        <f t="shared" si="1"/>
        <v>0</v>
      </c>
    </row>
    <row r="89" spans="1:10" ht="12.75" customHeight="1">
      <c r="A89" s="500">
        <v>86</v>
      </c>
      <c r="B89" s="176" t="s">
        <v>861</v>
      </c>
      <c r="C89" s="12"/>
      <c r="D89" s="12"/>
      <c r="E89" s="60" t="s">
        <v>27</v>
      </c>
      <c r="F89" s="60">
        <v>50</v>
      </c>
      <c r="G89" s="173"/>
      <c r="H89" s="91">
        <f t="shared" si="2"/>
        <v>0</v>
      </c>
      <c r="I89" s="92"/>
      <c r="J89" s="525">
        <f t="shared" si="1"/>
        <v>0</v>
      </c>
    </row>
    <row r="90" spans="1:10" ht="12.75" customHeight="1">
      <c r="A90" s="500">
        <v>87</v>
      </c>
      <c r="B90" s="176" t="s">
        <v>862</v>
      </c>
      <c r="C90" s="12"/>
      <c r="D90" s="12"/>
      <c r="E90" s="60" t="s">
        <v>27</v>
      </c>
      <c r="F90" s="60">
        <v>25</v>
      </c>
      <c r="G90" s="173"/>
      <c r="H90" s="91">
        <f t="shared" si="2"/>
        <v>0</v>
      </c>
      <c r="I90" s="92"/>
      <c r="J90" s="525">
        <f t="shared" si="1"/>
        <v>0</v>
      </c>
    </row>
    <row r="91" spans="1:10" ht="12.75" customHeight="1">
      <c r="A91" s="500">
        <v>88</v>
      </c>
      <c r="B91" s="176" t="s">
        <v>863</v>
      </c>
      <c r="C91" s="12"/>
      <c r="D91" s="12"/>
      <c r="E91" s="60" t="s">
        <v>27</v>
      </c>
      <c r="F91" s="60">
        <v>10</v>
      </c>
      <c r="G91" s="173"/>
      <c r="H91" s="91">
        <f t="shared" si="2"/>
        <v>0</v>
      </c>
      <c r="I91" s="92"/>
      <c r="J91" s="525">
        <f t="shared" si="1"/>
        <v>0</v>
      </c>
    </row>
    <row r="92" spans="1:10" ht="12.75" customHeight="1">
      <c r="A92" s="500">
        <v>89</v>
      </c>
      <c r="B92" s="176" t="s">
        <v>864</v>
      </c>
      <c r="C92" s="12"/>
      <c r="D92" s="12"/>
      <c r="E92" s="60" t="s">
        <v>27</v>
      </c>
      <c r="F92" s="60">
        <v>5</v>
      </c>
      <c r="G92" s="173"/>
      <c r="H92" s="91">
        <f t="shared" si="2"/>
        <v>0</v>
      </c>
      <c r="I92" s="92"/>
      <c r="J92" s="525">
        <f t="shared" si="1"/>
        <v>0</v>
      </c>
    </row>
    <row r="93" spans="1:10" ht="12.75" customHeight="1">
      <c r="A93" s="500">
        <v>90</v>
      </c>
      <c r="B93" s="176" t="s">
        <v>865</v>
      </c>
      <c r="C93" s="12"/>
      <c r="D93" s="12"/>
      <c r="E93" s="60" t="s">
        <v>27</v>
      </c>
      <c r="F93" s="60">
        <v>10</v>
      </c>
      <c r="G93" s="173"/>
      <c r="H93" s="91">
        <f t="shared" si="2"/>
        <v>0</v>
      </c>
      <c r="I93" s="92"/>
      <c r="J93" s="525">
        <f t="shared" si="1"/>
        <v>0</v>
      </c>
    </row>
    <row r="94" spans="1:10" ht="12.75" customHeight="1">
      <c r="A94" s="500">
        <v>91</v>
      </c>
      <c r="B94" s="176" t="s">
        <v>866</v>
      </c>
      <c r="C94" s="12"/>
      <c r="D94" s="12"/>
      <c r="E94" s="60" t="s">
        <v>210</v>
      </c>
      <c r="F94" s="60">
        <v>100</v>
      </c>
      <c r="G94" s="173"/>
      <c r="H94" s="91">
        <f t="shared" si="2"/>
        <v>0</v>
      </c>
      <c r="I94" s="92"/>
      <c r="J94" s="525">
        <f t="shared" si="1"/>
        <v>0</v>
      </c>
    </row>
    <row r="95" spans="1:10" ht="12.75" customHeight="1">
      <c r="A95" s="500">
        <v>92</v>
      </c>
      <c r="B95" s="176" t="s">
        <v>867</v>
      </c>
      <c r="C95" s="12"/>
      <c r="D95" s="12"/>
      <c r="E95" s="60" t="s">
        <v>27</v>
      </c>
      <c r="F95" s="60">
        <v>6</v>
      </c>
      <c r="G95" s="173"/>
      <c r="H95" s="91">
        <f aca="true" t="shared" si="3" ref="H95:H113">F95*G95</f>
        <v>0</v>
      </c>
      <c r="I95" s="92"/>
      <c r="J95" s="525">
        <f aca="true" t="shared" si="4" ref="J95:J113">H95*I95+H95</f>
        <v>0</v>
      </c>
    </row>
    <row r="96" spans="1:10" ht="12.75" customHeight="1">
      <c r="A96" s="500">
        <v>93</v>
      </c>
      <c r="B96" s="176" t="s">
        <v>868</v>
      </c>
      <c r="C96" s="12"/>
      <c r="D96" s="12"/>
      <c r="E96" s="60" t="s">
        <v>27</v>
      </c>
      <c r="F96" s="60">
        <v>5</v>
      </c>
      <c r="G96" s="173"/>
      <c r="H96" s="91">
        <f t="shared" si="3"/>
        <v>0</v>
      </c>
      <c r="I96" s="92"/>
      <c r="J96" s="525">
        <f t="shared" si="4"/>
        <v>0</v>
      </c>
    </row>
    <row r="97" spans="1:10" ht="12.75" customHeight="1">
      <c r="A97" s="500">
        <v>94</v>
      </c>
      <c r="B97" s="176" t="s">
        <v>869</v>
      </c>
      <c r="C97" s="12"/>
      <c r="D97" s="12"/>
      <c r="E97" s="60" t="s">
        <v>27</v>
      </c>
      <c r="F97" s="60">
        <v>25</v>
      </c>
      <c r="G97" s="173"/>
      <c r="H97" s="91">
        <f t="shared" si="3"/>
        <v>0</v>
      </c>
      <c r="I97" s="92"/>
      <c r="J97" s="525">
        <f t="shared" si="4"/>
        <v>0</v>
      </c>
    </row>
    <row r="98" spans="1:10" ht="12.75" customHeight="1">
      <c r="A98" s="500">
        <v>95</v>
      </c>
      <c r="B98" s="176" t="s">
        <v>870</v>
      </c>
      <c r="C98" s="12"/>
      <c r="D98" s="12"/>
      <c r="E98" s="60" t="s">
        <v>27</v>
      </c>
      <c r="F98" s="60">
        <v>4000</v>
      </c>
      <c r="G98" s="173"/>
      <c r="H98" s="91">
        <f t="shared" si="3"/>
        <v>0</v>
      </c>
      <c r="I98" s="92"/>
      <c r="J98" s="525">
        <f t="shared" si="4"/>
        <v>0</v>
      </c>
    </row>
    <row r="99" spans="1:10" ht="12.75" customHeight="1">
      <c r="A99" s="500">
        <v>96</v>
      </c>
      <c r="B99" s="176" t="s">
        <v>871</v>
      </c>
      <c r="C99" s="12"/>
      <c r="D99" s="12"/>
      <c r="E99" s="60" t="s">
        <v>210</v>
      </c>
      <c r="F99" s="60">
        <v>200</v>
      </c>
      <c r="G99" s="173"/>
      <c r="H99" s="91">
        <f t="shared" si="3"/>
        <v>0</v>
      </c>
      <c r="I99" s="92"/>
      <c r="J99" s="525">
        <f t="shared" si="4"/>
        <v>0</v>
      </c>
    </row>
    <row r="100" spans="1:10" ht="12.75" customHeight="1">
      <c r="A100" s="500">
        <v>97</v>
      </c>
      <c r="B100" s="176" t="s">
        <v>872</v>
      </c>
      <c r="C100" s="12"/>
      <c r="D100" s="12"/>
      <c r="E100" s="60" t="s">
        <v>210</v>
      </c>
      <c r="F100" s="60">
        <v>1000</v>
      </c>
      <c r="G100" s="173"/>
      <c r="H100" s="91">
        <f t="shared" si="3"/>
        <v>0</v>
      </c>
      <c r="I100" s="92"/>
      <c r="J100" s="525">
        <f t="shared" si="4"/>
        <v>0</v>
      </c>
    </row>
    <row r="101" spans="1:10" ht="12.75" customHeight="1">
      <c r="A101" s="500">
        <v>98</v>
      </c>
      <c r="B101" s="176" t="s">
        <v>873</v>
      </c>
      <c r="C101" s="12"/>
      <c r="D101" s="12"/>
      <c r="E101" s="60" t="s">
        <v>210</v>
      </c>
      <c r="F101" s="60">
        <v>600</v>
      </c>
      <c r="G101" s="173"/>
      <c r="H101" s="91">
        <f t="shared" si="3"/>
        <v>0</v>
      </c>
      <c r="I101" s="92"/>
      <c r="J101" s="525">
        <f t="shared" si="4"/>
        <v>0</v>
      </c>
    </row>
    <row r="102" spans="1:10" ht="12.75" customHeight="1">
      <c r="A102" s="500">
        <v>99</v>
      </c>
      <c r="B102" s="176" t="s">
        <v>874</v>
      </c>
      <c r="C102" s="12"/>
      <c r="D102" s="12"/>
      <c r="E102" s="60" t="s">
        <v>27</v>
      </c>
      <c r="F102" s="60">
        <v>10</v>
      </c>
      <c r="G102" s="173"/>
      <c r="H102" s="91">
        <f t="shared" si="3"/>
        <v>0</v>
      </c>
      <c r="I102" s="92"/>
      <c r="J102" s="525">
        <f t="shared" si="4"/>
        <v>0</v>
      </c>
    </row>
    <row r="103" spans="1:10" ht="12.75" customHeight="1">
      <c r="A103" s="500">
        <v>100</v>
      </c>
      <c r="B103" s="176" t="s">
        <v>875</v>
      </c>
      <c r="C103" s="12"/>
      <c r="D103" s="12"/>
      <c r="E103" s="60" t="s">
        <v>27</v>
      </c>
      <c r="F103" s="60">
        <v>10</v>
      </c>
      <c r="G103" s="173"/>
      <c r="H103" s="91">
        <f t="shared" si="3"/>
        <v>0</v>
      </c>
      <c r="I103" s="92"/>
      <c r="J103" s="525">
        <f t="shared" si="4"/>
        <v>0</v>
      </c>
    </row>
    <row r="104" spans="1:10" ht="12.75" customHeight="1">
      <c r="A104" s="500">
        <v>101</v>
      </c>
      <c r="B104" s="176" t="s">
        <v>876</v>
      </c>
      <c r="C104" s="12"/>
      <c r="D104" s="12"/>
      <c r="E104" s="60" t="s">
        <v>27</v>
      </c>
      <c r="F104" s="60">
        <v>120</v>
      </c>
      <c r="G104" s="173"/>
      <c r="H104" s="91">
        <f t="shared" si="3"/>
        <v>0</v>
      </c>
      <c r="I104" s="92"/>
      <c r="J104" s="525">
        <f t="shared" si="4"/>
        <v>0</v>
      </c>
    </row>
    <row r="105" spans="1:10" ht="12.75" customHeight="1">
      <c r="A105" s="500">
        <v>102</v>
      </c>
      <c r="B105" s="176" t="s">
        <v>877</v>
      </c>
      <c r="C105" s="12"/>
      <c r="D105" s="12"/>
      <c r="E105" s="60" t="s">
        <v>27</v>
      </c>
      <c r="F105" s="60">
        <v>20</v>
      </c>
      <c r="G105" s="173"/>
      <c r="H105" s="91">
        <f t="shared" si="3"/>
        <v>0</v>
      </c>
      <c r="I105" s="92"/>
      <c r="J105" s="525">
        <f t="shared" si="4"/>
        <v>0</v>
      </c>
    </row>
    <row r="106" spans="1:10" ht="12.75" customHeight="1">
      <c r="A106" s="500">
        <v>103</v>
      </c>
      <c r="B106" s="176" t="s">
        <v>878</v>
      </c>
      <c r="C106" s="12"/>
      <c r="D106" s="12"/>
      <c r="E106" s="60" t="s">
        <v>27</v>
      </c>
      <c r="F106" s="60">
        <v>120</v>
      </c>
      <c r="G106" s="173"/>
      <c r="H106" s="91">
        <f t="shared" si="3"/>
        <v>0</v>
      </c>
      <c r="I106" s="92"/>
      <c r="J106" s="525">
        <f t="shared" si="4"/>
        <v>0</v>
      </c>
    </row>
    <row r="107" spans="1:10" ht="12.75" customHeight="1">
      <c r="A107" s="500">
        <v>104</v>
      </c>
      <c r="B107" s="176" t="s">
        <v>879</v>
      </c>
      <c r="C107" s="12"/>
      <c r="D107" s="12"/>
      <c r="E107" s="60" t="s">
        <v>27</v>
      </c>
      <c r="F107" s="60">
        <v>40</v>
      </c>
      <c r="G107" s="173"/>
      <c r="H107" s="91">
        <f t="shared" si="3"/>
        <v>0</v>
      </c>
      <c r="I107" s="92"/>
      <c r="J107" s="525">
        <f t="shared" si="4"/>
        <v>0</v>
      </c>
    </row>
    <row r="108" spans="1:10" ht="12.75" customHeight="1">
      <c r="A108" s="500">
        <v>105</v>
      </c>
      <c r="B108" s="176" t="s">
        <v>880</v>
      </c>
      <c r="C108" s="12"/>
      <c r="D108" s="12"/>
      <c r="E108" s="60" t="s">
        <v>27</v>
      </c>
      <c r="F108" s="60">
        <v>130</v>
      </c>
      <c r="G108" s="173"/>
      <c r="H108" s="91">
        <f t="shared" si="3"/>
        <v>0</v>
      </c>
      <c r="I108" s="92"/>
      <c r="J108" s="525">
        <f t="shared" si="4"/>
        <v>0</v>
      </c>
    </row>
    <row r="109" spans="1:10" ht="12.75" customHeight="1">
      <c r="A109" s="500">
        <v>106</v>
      </c>
      <c r="B109" s="176" t="s">
        <v>881</v>
      </c>
      <c r="C109" s="12"/>
      <c r="D109" s="12"/>
      <c r="E109" s="60" t="s">
        <v>27</v>
      </c>
      <c r="F109" s="60">
        <v>20</v>
      </c>
      <c r="G109" s="173"/>
      <c r="H109" s="91">
        <f t="shared" si="3"/>
        <v>0</v>
      </c>
      <c r="I109" s="92"/>
      <c r="J109" s="525">
        <f t="shared" si="4"/>
        <v>0</v>
      </c>
    </row>
    <row r="110" spans="1:10" ht="12.75" customHeight="1">
      <c r="A110" s="500">
        <v>107</v>
      </c>
      <c r="B110" s="23" t="s">
        <v>882</v>
      </c>
      <c r="C110" s="23"/>
      <c r="D110" s="23"/>
      <c r="E110" s="433" t="s">
        <v>27</v>
      </c>
      <c r="F110" s="433">
        <v>160</v>
      </c>
      <c r="G110" s="434"/>
      <c r="H110" s="435">
        <f t="shared" si="3"/>
        <v>0</v>
      </c>
      <c r="I110" s="436"/>
      <c r="J110" s="555">
        <f t="shared" si="4"/>
        <v>0</v>
      </c>
    </row>
    <row r="111" spans="1:10" ht="12.75" customHeight="1">
      <c r="A111" s="500">
        <v>108</v>
      </c>
      <c r="B111" s="23" t="s">
        <v>883</v>
      </c>
      <c r="C111" s="23"/>
      <c r="D111" s="23"/>
      <c r="E111" s="433" t="s">
        <v>27</v>
      </c>
      <c r="F111" s="433">
        <v>10</v>
      </c>
      <c r="G111" s="434"/>
      <c r="H111" s="435">
        <f t="shared" si="3"/>
        <v>0</v>
      </c>
      <c r="I111" s="436"/>
      <c r="J111" s="555">
        <f t="shared" si="4"/>
        <v>0</v>
      </c>
    </row>
    <row r="112" spans="1:10" ht="12.75" customHeight="1">
      <c r="A112" s="500">
        <v>109</v>
      </c>
      <c r="B112" s="23" t="s">
        <v>884</v>
      </c>
      <c r="C112" s="23"/>
      <c r="D112" s="23"/>
      <c r="E112" s="433" t="s">
        <v>27</v>
      </c>
      <c r="F112" s="433">
        <v>1000</v>
      </c>
      <c r="G112" s="434"/>
      <c r="H112" s="435">
        <f t="shared" si="3"/>
        <v>0</v>
      </c>
      <c r="I112" s="436"/>
      <c r="J112" s="555">
        <f t="shared" si="4"/>
        <v>0</v>
      </c>
    </row>
    <row r="113" spans="1:10" ht="12.75" customHeight="1">
      <c r="A113" s="556">
        <v>110</v>
      </c>
      <c r="B113" s="23" t="s">
        <v>885</v>
      </c>
      <c r="C113" s="23"/>
      <c r="D113" s="23"/>
      <c r="E113" s="433" t="s">
        <v>27</v>
      </c>
      <c r="F113" s="433">
        <v>40</v>
      </c>
      <c r="G113" s="434"/>
      <c r="H113" s="437">
        <f t="shared" si="3"/>
        <v>0</v>
      </c>
      <c r="I113" s="438"/>
      <c r="J113" s="557">
        <f t="shared" si="4"/>
        <v>0</v>
      </c>
    </row>
    <row r="114" spans="1:10" ht="18" customHeight="1">
      <c r="A114" s="697"/>
      <c r="B114" s="698"/>
      <c r="C114" s="698"/>
      <c r="D114" s="698"/>
      <c r="E114" s="698"/>
      <c r="F114" s="698"/>
      <c r="G114" s="698"/>
      <c r="H114" s="431">
        <f>SUM(H4:H113)</f>
        <v>0</v>
      </c>
      <c r="I114" s="432"/>
      <c r="J114" s="552">
        <f>SUM(J4:J113)</f>
        <v>0</v>
      </c>
    </row>
    <row r="115" ht="8.25" customHeight="1"/>
    <row r="116" ht="15.75" customHeight="1">
      <c r="A116" s="177" t="s">
        <v>387</v>
      </c>
    </row>
    <row r="117" ht="15.75" customHeight="1">
      <c r="A117" s="178" t="s">
        <v>303</v>
      </c>
    </row>
    <row r="118" ht="15.75" customHeight="1">
      <c r="A118" s="177" t="s">
        <v>388</v>
      </c>
    </row>
    <row r="119" ht="15.75" customHeight="1">
      <c r="A119" s="178" t="s">
        <v>303</v>
      </c>
    </row>
    <row r="121" spans="7:9" ht="12.75" customHeight="1">
      <c r="G121" s="3" t="s">
        <v>305</v>
      </c>
      <c r="H121" s="169"/>
      <c r="I121" s="3"/>
    </row>
    <row r="122" spans="3:10" ht="20.25" customHeight="1">
      <c r="C122" s="65"/>
      <c r="D122" s="65"/>
      <c r="G122" s="694" t="s">
        <v>306</v>
      </c>
      <c r="H122" s="694"/>
      <c r="I122" s="694"/>
      <c r="J122" s="694"/>
    </row>
  </sheetData>
  <sheetProtection selectLockedCells="1" selectUnlockedCells="1"/>
  <mergeCells count="4">
    <mergeCell ref="A1:J1"/>
    <mergeCell ref="A2:J2"/>
    <mergeCell ref="A114:G114"/>
    <mergeCell ref="G122:J122"/>
  </mergeCells>
  <printOptions horizontalCentered="1"/>
  <pageMargins left="0.1798611111111111" right="0.1701388888888889" top="0.8263888888888888" bottom="0.5" header="0.5902777777777778" footer="0.2361111111111111"/>
  <pageSetup horizontalDpi="300" verticalDpi="300" orientation="landscape" paperSize="9" scale="95" r:id="rId1"/>
  <headerFooter alignWithMargins="0">
    <oddHeader>&amp;C&amp;F &amp;RSPZOZ_NT/DZP/PN/ 05/17</oddHeader>
    <oddFooter>&amp;C&amp;A 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" sqref="A3:J3"/>
    </sheetView>
  </sheetViews>
  <sheetFormatPr defaultColWidth="11.57421875" defaultRowHeight="12.75" customHeight="1"/>
  <cols>
    <col min="1" max="1" width="4.8515625" style="3" customWidth="1"/>
    <col min="2" max="2" width="35.57421875" style="3" customWidth="1"/>
    <col min="3" max="3" width="15.7109375" style="3" customWidth="1"/>
    <col min="4" max="4" width="10.28125" style="3" customWidth="1"/>
    <col min="5" max="5" width="7.421875" style="3" customWidth="1"/>
    <col min="6" max="6" width="7.57421875" style="3" customWidth="1"/>
    <col min="7" max="8" width="11.57421875" style="3" customWidth="1"/>
    <col min="9" max="9" width="7.421875" style="3" customWidth="1"/>
    <col min="10" max="10" width="11.00390625" style="3" customWidth="1"/>
    <col min="11" max="11" width="3.00390625" style="3" customWidth="1"/>
    <col min="12" max="16384" width="11.57421875" style="3" customWidth="1"/>
  </cols>
  <sheetData>
    <row r="1" spans="1:11" ht="16.5" customHeight="1">
      <c r="A1" s="708" t="s">
        <v>389</v>
      </c>
      <c r="B1" s="708"/>
      <c r="C1" s="708"/>
      <c r="D1" s="708"/>
      <c r="E1" s="708"/>
      <c r="F1" s="708"/>
      <c r="G1" s="708"/>
      <c r="H1" s="708"/>
      <c r="I1" s="708"/>
      <c r="J1" s="708"/>
      <c r="K1" s="84"/>
    </row>
    <row r="2" spans="1:11" ht="23.25" customHeight="1">
      <c r="A2" s="703" t="s">
        <v>886</v>
      </c>
      <c r="B2" s="703"/>
      <c r="C2" s="703"/>
      <c r="D2" s="703"/>
      <c r="E2" s="703"/>
      <c r="F2" s="703"/>
      <c r="G2" s="703"/>
      <c r="H2" s="703"/>
      <c r="I2" s="703"/>
      <c r="J2" s="703"/>
      <c r="K2" s="170"/>
    </row>
    <row r="3" spans="1:11" ht="23.25" customHeight="1" thickBot="1">
      <c r="A3" s="690" t="s">
        <v>995</v>
      </c>
      <c r="B3" s="690"/>
      <c r="C3" s="690"/>
      <c r="D3" s="690"/>
      <c r="E3" s="690"/>
      <c r="F3" s="690"/>
      <c r="G3" s="690"/>
      <c r="H3" s="690"/>
      <c r="I3" s="690"/>
      <c r="J3" s="690"/>
      <c r="K3" s="170"/>
    </row>
    <row r="4" spans="1:10" ht="24" customHeight="1" thickBot="1">
      <c r="A4" s="489" t="s">
        <v>629</v>
      </c>
      <c r="B4" s="423" t="s">
        <v>997</v>
      </c>
      <c r="C4" s="423" t="s">
        <v>998</v>
      </c>
      <c r="D4" s="423" t="s">
        <v>999</v>
      </c>
      <c r="E4" s="423" t="s">
        <v>1000</v>
      </c>
      <c r="F4" s="423" t="s">
        <v>1001</v>
      </c>
      <c r="G4" s="423" t="s">
        <v>1002</v>
      </c>
      <c r="H4" s="423" t="s">
        <v>623</v>
      </c>
      <c r="I4" s="423" t="s">
        <v>1004</v>
      </c>
      <c r="J4" s="428" t="s">
        <v>1005</v>
      </c>
    </row>
    <row r="5" spans="1:10" ht="12.75" customHeight="1">
      <c r="A5" s="498">
        <v>1</v>
      </c>
      <c r="B5" s="179" t="s">
        <v>887</v>
      </c>
      <c r="C5" s="180"/>
      <c r="D5" s="180"/>
      <c r="E5" s="180" t="s">
        <v>27</v>
      </c>
      <c r="F5" s="180">
        <v>5</v>
      </c>
      <c r="G5" s="180"/>
      <c r="H5" s="181">
        <f aca="true" t="shared" si="0" ref="H5:H17">F5*G5</f>
        <v>0</v>
      </c>
      <c r="I5" s="182"/>
      <c r="J5" s="558">
        <f aca="true" t="shared" si="1" ref="J5:J18">H5*I5+H5</f>
        <v>0</v>
      </c>
    </row>
    <row r="6" spans="1:10" ht="12.75" customHeight="1">
      <c r="A6" s="499">
        <v>2</v>
      </c>
      <c r="B6" s="149" t="s">
        <v>888</v>
      </c>
      <c r="C6" s="146"/>
      <c r="D6" s="146"/>
      <c r="E6" s="146" t="s">
        <v>27</v>
      </c>
      <c r="F6" s="146">
        <v>5</v>
      </c>
      <c r="G6" s="146"/>
      <c r="H6" s="147">
        <f t="shared" si="0"/>
        <v>0</v>
      </c>
      <c r="I6" s="148"/>
      <c r="J6" s="559">
        <f t="shared" si="1"/>
        <v>0</v>
      </c>
    </row>
    <row r="7" spans="1:10" ht="12.75" customHeight="1">
      <c r="A7" s="499">
        <v>3</v>
      </c>
      <c r="B7" s="149" t="s">
        <v>889</v>
      </c>
      <c r="C7" s="146"/>
      <c r="D7" s="146"/>
      <c r="E7" s="146" t="s">
        <v>27</v>
      </c>
      <c r="F7" s="146">
        <v>15</v>
      </c>
      <c r="G7" s="146"/>
      <c r="H7" s="147">
        <f t="shared" si="0"/>
        <v>0</v>
      </c>
      <c r="I7" s="148"/>
      <c r="J7" s="559">
        <f t="shared" si="1"/>
        <v>0</v>
      </c>
    </row>
    <row r="8" spans="1:10" ht="12.75" customHeight="1">
      <c r="A8" s="499">
        <v>4</v>
      </c>
      <c r="B8" s="149" t="s">
        <v>890</v>
      </c>
      <c r="C8" s="146"/>
      <c r="D8" s="146"/>
      <c r="E8" s="146" t="s">
        <v>27</v>
      </c>
      <c r="F8" s="146">
        <v>5</v>
      </c>
      <c r="G8" s="146"/>
      <c r="H8" s="147">
        <f t="shared" si="0"/>
        <v>0</v>
      </c>
      <c r="I8" s="148"/>
      <c r="J8" s="559">
        <f t="shared" si="1"/>
        <v>0</v>
      </c>
    </row>
    <row r="9" spans="1:10" ht="12.75" customHeight="1">
      <c r="A9" s="499">
        <v>5</v>
      </c>
      <c r="B9" s="149" t="s">
        <v>891</v>
      </c>
      <c r="C9" s="146"/>
      <c r="D9" s="146"/>
      <c r="E9" s="146" t="s">
        <v>27</v>
      </c>
      <c r="F9" s="146">
        <v>5</v>
      </c>
      <c r="G9" s="146"/>
      <c r="H9" s="147">
        <f t="shared" si="0"/>
        <v>0</v>
      </c>
      <c r="I9" s="148"/>
      <c r="J9" s="559">
        <f t="shared" si="1"/>
        <v>0</v>
      </c>
    </row>
    <row r="10" spans="1:10" ht="12" customHeight="1">
      <c r="A10" s="499">
        <v>6</v>
      </c>
      <c r="B10" s="149" t="s">
        <v>892</v>
      </c>
      <c r="C10" s="146"/>
      <c r="D10" s="146"/>
      <c r="E10" s="146" t="s">
        <v>27</v>
      </c>
      <c r="F10" s="146">
        <v>30</v>
      </c>
      <c r="G10" s="146"/>
      <c r="H10" s="147">
        <f t="shared" si="0"/>
        <v>0</v>
      </c>
      <c r="I10" s="148"/>
      <c r="J10" s="559">
        <f t="shared" si="1"/>
        <v>0</v>
      </c>
    </row>
    <row r="11" spans="1:10" ht="12" customHeight="1">
      <c r="A11" s="499">
        <v>7</v>
      </c>
      <c r="B11" s="35" t="s">
        <v>893</v>
      </c>
      <c r="C11" s="151"/>
      <c r="D11" s="151"/>
      <c r="E11" s="152" t="s">
        <v>27</v>
      </c>
      <c r="F11" s="143">
        <v>5</v>
      </c>
      <c r="G11" s="183"/>
      <c r="H11" s="144">
        <f t="shared" si="0"/>
        <v>0</v>
      </c>
      <c r="I11" s="145"/>
      <c r="J11" s="560">
        <f t="shared" si="1"/>
        <v>0</v>
      </c>
    </row>
    <row r="12" spans="1:10" ht="12.75" customHeight="1">
      <c r="A12" s="499">
        <v>8</v>
      </c>
      <c r="B12" s="15" t="s">
        <v>894</v>
      </c>
      <c r="C12" s="36"/>
      <c r="D12" s="36"/>
      <c r="E12" s="58" t="s">
        <v>210</v>
      </c>
      <c r="F12" s="146">
        <v>10</v>
      </c>
      <c r="G12" s="184"/>
      <c r="H12" s="147">
        <f t="shared" si="0"/>
        <v>0</v>
      </c>
      <c r="I12" s="148"/>
      <c r="J12" s="559">
        <f t="shared" si="1"/>
        <v>0</v>
      </c>
    </row>
    <row r="13" spans="1:10" ht="12.75" customHeight="1">
      <c r="A13" s="499">
        <v>9</v>
      </c>
      <c r="B13" s="37" t="s">
        <v>895</v>
      </c>
      <c r="C13" s="153"/>
      <c r="D13" s="153"/>
      <c r="E13" s="58" t="s">
        <v>27</v>
      </c>
      <c r="F13" s="146">
        <v>20</v>
      </c>
      <c r="G13" s="184"/>
      <c r="H13" s="147">
        <f t="shared" si="0"/>
        <v>0</v>
      </c>
      <c r="I13" s="148"/>
      <c r="J13" s="559">
        <f t="shared" si="1"/>
        <v>0</v>
      </c>
    </row>
    <row r="14" spans="1:10" ht="12.75" customHeight="1">
      <c r="A14" s="499">
        <v>10</v>
      </c>
      <c r="B14" s="15" t="s">
        <v>896</v>
      </c>
      <c r="C14" s="185"/>
      <c r="D14" s="185"/>
      <c r="E14" s="186" t="s">
        <v>27</v>
      </c>
      <c r="F14" s="146">
        <v>10</v>
      </c>
      <c r="G14" s="184"/>
      <c r="H14" s="147">
        <f t="shared" si="0"/>
        <v>0</v>
      </c>
      <c r="I14" s="148"/>
      <c r="J14" s="559">
        <f t="shared" si="1"/>
        <v>0</v>
      </c>
    </row>
    <row r="15" spans="1:10" ht="12.75" customHeight="1">
      <c r="A15" s="499">
        <v>11</v>
      </c>
      <c r="B15" s="15" t="s">
        <v>897</v>
      </c>
      <c r="C15" s="185"/>
      <c r="D15" s="185"/>
      <c r="E15" s="186" t="s">
        <v>210</v>
      </c>
      <c r="F15" s="146">
        <v>700</v>
      </c>
      <c r="G15" s="184"/>
      <c r="H15" s="147">
        <f t="shared" si="0"/>
        <v>0</v>
      </c>
      <c r="I15" s="148"/>
      <c r="J15" s="559">
        <f t="shared" si="1"/>
        <v>0</v>
      </c>
    </row>
    <row r="16" spans="1:10" ht="12.75" customHeight="1">
      <c r="A16" s="499">
        <v>12</v>
      </c>
      <c r="B16" s="15" t="s">
        <v>898</v>
      </c>
      <c r="C16" s="185"/>
      <c r="D16" s="185"/>
      <c r="E16" s="186" t="s">
        <v>210</v>
      </c>
      <c r="F16" s="146">
        <v>700</v>
      </c>
      <c r="G16" s="184"/>
      <c r="H16" s="147">
        <f t="shared" si="0"/>
        <v>0</v>
      </c>
      <c r="I16" s="148"/>
      <c r="J16" s="559">
        <f t="shared" si="1"/>
        <v>0</v>
      </c>
    </row>
    <row r="17" spans="1:10" ht="12.75" customHeight="1">
      <c r="A17" s="499">
        <v>13</v>
      </c>
      <c r="B17" s="15" t="s">
        <v>899</v>
      </c>
      <c r="C17" s="25"/>
      <c r="D17" s="187"/>
      <c r="E17" s="186" t="s">
        <v>210</v>
      </c>
      <c r="F17" s="146">
        <v>200</v>
      </c>
      <c r="G17" s="184"/>
      <c r="H17" s="147">
        <f t="shared" si="0"/>
        <v>0</v>
      </c>
      <c r="I17" s="148"/>
      <c r="J17" s="559">
        <f t="shared" si="1"/>
        <v>0</v>
      </c>
    </row>
    <row r="18" spans="1:10" ht="12.75" customHeight="1">
      <c r="A18" s="499">
        <v>14</v>
      </c>
      <c r="B18" s="15" t="s">
        <v>900</v>
      </c>
      <c r="C18" s="25"/>
      <c r="D18" s="187"/>
      <c r="E18" s="186" t="s">
        <v>27</v>
      </c>
      <c r="F18" s="146">
        <v>5</v>
      </c>
      <c r="G18" s="184"/>
      <c r="H18" s="147">
        <f>F18*G18</f>
        <v>0</v>
      </c>
      <c r="I18" s="148"/>
      <c r="J18" s="559">
        <f t="shared" si="1"/>
        <v>0</v>
      </c>
    </row>
    <row r="19" spans="1:10" ht="12.75" customHeight="1">
      <c r="A19" s="499">
        <v>15</v>
      </c>
      <c r="B19" s="15" t="s">
        <v>901</v>
      </c>
      <c r="C19" s="25"/>
      <c r="D19" s="187"/>
      <c r="E19" s="186" t="s">
        <v>210</v>
      </c>
      <c r="F19" s="146">
        <v>900</v>
      </c>
      <c r="G19" s="184"/>
      <c r="H19" s="147">
        <f aca="true" t="shared" si="2" ref="H19:H26">F19*G19</f>
        <v>0</v>
      </c>
      <c r="I19" s="148"/>
      <c r="J19" s="559">
        <f aca="true" t="shared" si="3" ref="J19:J28">H19*I19+H19</f>
        <v>0</v>
      </c>
    </row>
    <row r="20" spans="1:10" ht="12.75" customHeight="1">
      <c r="A20" s="499">
        <v>16</v>
      </c>
      <c r="B20" s="15" t="s">
        <v>902</v>
      </c>
      <c r="C20" s="25"/>
      <c r="D20" s="187"/>
      <c r="E20" s="186" t="s">
        <v>27</v>
      </c>
      <c r="F20" s="146">
        <v>3</v>
      </c>
      <c r="G20" s="184"/>
      <c r="H20" s="147">
        <f t="shared" si="2"/>
        <v>0</v>
      </c>
      <c r="I20" s="148"/>
      <c r="J20" s="559">
        <f t="shared" si="3"/>
        <v>0</v>
      </c>
    </row>
    <row r="21" spans="1:10" ht="12.75" customHeight="1">
      <c r="A21" s="499">
        <v>17</v>
      </c>
      <c r="B21" s="15" t="s">
        <v>903</v>
      </c>
      <c r="C21" s="25"/>
      <c r="D21" s="187"/>
      <c r="E21" s="186" t="s">
        <v>27</v>
      </c>
      <c r="F21" s="146">
        <v>2</v>
      </c>
      <c r="G21" s="184"/>
      <c r="H21" s="147">
        <f t="shared" si="2"/>
        <v>0</v>
      </c>
      <c r="I21" s="148"/>
      <c r="J21" s="559">
        <f t="shared" si="3"/>
        <v>0</v>
      </c>
    </row>
    <row r="22" spans="1:10" ht="12.75" customHeight="1">
      <c r="A22" s="499">
        <v>18</v>
      </c>
      <c r="B22" s="15" t="s">
        <v>904</v>
      </c>
      <c r="C22" s="25"/>
      <c r="D22" s="187"/>
      <c r="E22" s="186" t="s">
        <v>27</v>
      </c>
      <c r="F22" s="146">
        <v>40</v>
      </c>
      <c r="G22" s="184"/>
      <c r="H22" s="147">
        <f t="shared" si="2"/>
        <v>0</v>
      </c>
      <c r="I22" s="148"/>
      <c r="J22" s="559">
        <f t="shared" si="3"/>
        <v>0</v>
      </c>
    </row>
    <row r="23" spans="1:10" ht="12.75" customHeight="1">
      <c r="A23" s="499">
        <v>19</v>
      </c>
      <c r="B23" s="11" t="s">
        <v>905</v>
      </c>
      <c r="C23" s="25"/>
      <c r="D23" s="187"/>
      <c r="E23" s="186" t="s">
        <v>27</v>
      </c>
      <c r="F23" s="146">
        <v>5</v>
      </c>
      <c r="G23" s="184"/>
      <c r="H23" s="147">
        <f t="shared" si="2"/>
        <v>0</v>
      </c>
      <c r="I23" s="148"/>
      <c r="J23" s="559">
        <f t="shared" si="3"/>
        <v>0</v>
      </c>
    </row>
    <row r="24" spans="1:10" ht="12.75" customHeight="1">
      <c r="A24" s="499">
        <v>20</v>
      </c>
      <c r="B24" s="36" t="s">
        <v>906</v>
      </c>
      <c r="C24" s="35"/>
      <c r="D24" s="35"/>
      <c r="E24" s="146" t="s">
        <v>27</v>
      </c>
      <c r="F24" s="146">
        <v>120</v>
      </c>
      <c r="G24" s="184"/>
      <c r="H24" s="147">
        <f t="shared" si="2"/>
        <v>0</v>
      </c>
      <c r="I24" s="148"/>
      <c r="J24" s="559">
        <f t="shared" si="3"/>
        <v>0</v>
      </c>
    </row>
    <row r="25" spans="1:10" ht="12.75" customHeight="1">
      <c r="A25" s="499">
        <v>21</v>
      </c>
      <c r="B25" s="37" t="s">
        <v>907</v>
      </c>
      <c r="C25" s="35"/>
      <c r="D25" s="35"/>
      <c r="E25" s="146" t="s">
        <v>210</v>
      </c>
      <c r="F25" s="146">
        <v>100</v>
      </c>
      <c r="G25" s="184"/>
      <c r="H25" s="147">
        <f t="shared" si="2"/>
        <v>0</v>
      </c>
      <c r="I25" s="148"/>
      <c r="J25" s="559">
        <f t="shared" si="3"/>
        <v>0</v>
      </c>
    </row>
    <row r="26" spans="1:10" ht="12.75" customHeight="1">
      <c r="A26" s="499">
        <v>22</v>
      </c>
      <c r="B26" s="37" t="s">
        <v>908</v>
      </c>
      <c r="C26" s="37"/>
      <c r="D26" s="37"/>
      <c r="E26" s="230" t="s">
        <v>210</v>
      </c>
      <c r="F26" s="230">
        <v>100</v>
      </c>
      <c r="G26" s="231"/>
      <c r="H26" s="232">
        <f t="shared" si="2"/>
        <v>0</v>
      </c>
      <c r="I26" s="233"/>
      <c r="J26" s="561">
        <f t="shared" si="3"/>
        <v>0</v>
      </c>
    </row>
    <row r="27" spans="1:10" ht="12.75" customHeight="1">
      <c r="A27" s="499">
        <v>23</v>
      </c>
      <c r="B27" s="234" t="s">
        <v>909</v>
      </c>
      <c r="C27" s="234"/>
      <c r="D27" s="234"/>
      <c r="E27" s="235" t="s">
        <v>210</v>
      </c>
      <c r="F27" s="235">
        <v>2100</v>
      </c>
      <c r="G27" s="236"/>
      <c r="H27" s="237">
        <f>F27*G27</f>
        <v>0</v>
      </c>
      <c r="I27" s="238"/>
      <c r="J27" s="562">
        <f t="shared" si="3"/>
        <v>0</v>
      </c>
    </row>
    <row r="28" spans="1:10" ht="12.75" customHeight="1" thickBot="1">
      <c r="A28" s="563">
        <v>24</v>
      </c>
      <c r="B28" s="462" t="s">
        <v>910</v>
      </c>
      <c r="C28" s="462"/>
      <c r="D28" s="462"/>
      <c r="E28" s="463" t="s">
        <v>210</v>
      </c>
      <c r="F28" s="463">
        <v>500</v>
      </c>
      <c r="G28" s="464"/>
      <c r="H28" s="465">
        <f>F28*G28</f>
        <v>0</v>
      </c>
      <c r="I28" s="466"/>
      <c r="J28" s="564">
        <f t="shared" si="3"/>
        <v>0</v>
      </c>
    </row>
    <row r="29" spans="1:10" ht="17.25" customHeight="1" thickBot="1">
      <c r="A29" s="467"/>
      <c r="B29" s="468" t="s">
        <v>301</v>
      </c>
      <c r="C29" s="468"/>
      <c r="D29" s="468"/>
      <c r="E29" s="469"/>
      <c r="F29" s="469"/>
      <c r="G29" s="469"/>
      <c r="H29" s="470">
        <f>SUM(H1:H28)</f>
        <v>0</v>
      </c>
      <c r="I29" s="470"/>
      <c r="J29" s="565">
        <f>SUM(J1:J28)</f>
        <v>0</v>
      </c>
    </row>
    <row r="30" ht="3.75" customHeight="1"/>
    <row r="31" ht="14.25" customHeight="1">
      <c r="A31" s="7" t="s">
        <v>390</v>
      </c>
    </row>
    <row r="32" ht="14.25" customHeight="1">
      <c r="A32" s="3" t="s">
        <v>303</v>
      </c>
    </row>
    <row r="33" ht="14.25" customHeight="1">
      <c r="A33" s="7" t="s">
        <v>391</v>
      </c>
    </row>
    <row r="34" ht="14.25" customHeight="1">
      <c r="A34" s="3" t="s">
        <v>303</v>
      </c>
    </row>
    <row r="36" ht="12.75" customHeight="1">
      <c r="G36" s="3" t="s">
        <v>911</v>
      </c>
    </row>
    <row r="37" spans="3:10" ht="22.5" customHeight="1">
      <c r="C37" s="65"/>
      <c r="D37" s="65"/>
      <c r="G37" s="694" t="s">
        <v>306</v>
      </c>
      <c r="H37" s="694"/>
      <c r="I37" s="694"/>
      <c r="J37" s="694"/>
    </row>
  </sheetData>
  <sheetProtection selectLockedCells="1" selectUnlockedCells="1"/>
  <mergeCells count="4">
    <mergeCell ref="A1:J1"/>
    <mergeCell ref="A2:J2"/>
    <mergeCell ref="A3:J3"/>
    <mergeCell ref="G37:J37"/>
  </mergeCells>
  <printOptions horizontalCentered="1"/>
  <pageMargins left="0.2361111111111111" right="0.2361111111111111" top="0.7479166666666667" bottom="0.5902777777777778" header="0.39375" footer="0.3541666666666667"/>
  <pageSetup horizontalDpi="300" verticalDpi="300" orientation="landscape" paperSize="9" scale="97" r:id="rId1"/>
  <headerFooter alignWithMargins="0">
    <oddHeader>&amp;C&amp;F&amp;RSPZOZ_NT/DZP/PN/ 05/17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57421875" style="3" customWidth="1"/>
    <col min="2" max="2" width="37.140625" style="3" customWidth="1"/>
    <col min="3" max="3" width="19.7109375" style="3" customWidth="1"/>
    <col min="4" max="4" width="11.57421875" style="3" customWidth="1"/>
    <col min="5" max="5" width="5.57421875" style="3" customWidth="1"/>
    <col min="6" max="6" width="6.8515625" style="3" customWidth="1"/>
    <col min="7" max="8" width="11.57421875" style="3" customWidth="1"/>
    <col min="9" max="9" width="6.71093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.75" customHeight="1">
      <c r="A1" s="708" t="s">
        <v>392</v>
      </c>
      <c r="B1" s="708"/>
      <c r="C1" s="708"/>
      <c r="D1" s="708"/>
      <c r="E1" s="708"/>
      <c r="F1" s="708"/>
      <c r="G1" s="708"/>
      <c r="H1" s="708"/>
      <c r="I1" s="708"/>
      <c r="J1" s="708"/>
      <c r="K1" s="84"/>
    </row>
    <row r="2" spans="1:11" ht="24" customHeight="1">
      <c r="A2" s="703" t="s">
        <v>912</v>
      </c>
      <c r="B2" s="703"/>
      <c r="C2" s="703"/>
      <c r="D2" s="703"/>
      <c r="E2" s="703"/>
      <c r="F2" s="703"/>
      <c r="G2" s="703"/>
      <c r="H2" s="703"/>
      <c r="I2" s="703"/>
      <c r="J2" s="703"/>
      <c r="K2" s="170"/>
    </row>
    <row r="3" spans="1:11" ht="18" customHeight="1" thickBot="1">
      <c r="A3" s="690" t="s">
        <v>995</v>
      </c>
      <c r="B3" s="690"/>
      <c r="C3" s="690"/>
      <c r="D3" s="690"/>
      <c r="E3" s="690"/>
      <c r="F3" s="690"/>
      <c r="G3" s="690"/>
      <c r="H3" s="690"/>
      <c r="I3" s="690"/>
      <c r="J3" s="690"/>
      <c r="K3" s="170"/>
    </row>
    <row r="4" spans="1:10" ht="32.25" customHeight="1" thickBot="1">
      <c r="A4" s="400" t="s">
        <v>629</v>
      </c>
      <c r="B4" s="401" t="s">
        <v>997</v>
      </c>
      <c r="C4" s="402" t="s">
        <v>998</v>
      </c>
      <c r="D4" s="402" t="s">
        <v>999</v>
      </c>
      <c r="E4" s="401" t="s">
        <v>1000</v>
      </c>
      <c r="F4" s="401" t="s">
        <v>1001</v>
      </c>
      <c r="G4" s="401" t="s">
        <v>1002</v>
      </c>
      <c r="H4" s="401" t="s">
        <v>623</v>
      </c>
      <c r="I4" s="401" t="s">
        <v>1004</v>
      </c>
      <c r="J4" s="403" t="s">
        <v>1005</v>
      </c>
    </row>
    <row r="5" spans="1:10" ht="26.25" customHeight="1">
      <c r="A5" s="566">
        <v>1</v>
      </c>
      <c r="B5" s="189" t="s">
        <v>913</v>
      </c>
      <c r="C5" s="189"/>
      <c r="D5" s="189"/>
      <c r="E5" s="98" t="s">
        <v>210</v>
      </c>
      <c r="F5" s="98">
        <v>200</v>
      </c>
      <c r="G5" s="190"/>
      <c r="H5" s="105">
        <f>F5*G5</f>
        <v>0</v>
      </c>
      <c r="I5" s="191"/>
      <c r="J5" s="567">
        <f>H5*I5+H5</f>
        <v>0</v>
      </c>
    </row>
    <row r="6" spans="1:10" ht="27" customHeight="1" thickBot="1">
      <c r="A6" s="553">
        <v>2</v>
      </c>
      <c r="B6" s="51" t="s">
        <v>914</v>
      </c>
      <c r="C6" s="51"/>
      <c r="D6" s="51"/>
      <c r="E6" s="166" t="s">
        <v>210</v>
      </c>
      <c r="F6" s="166">
        <v>1000</v>
      </c>
      <c r="G6" s="192"/>
      <c r="H6" s="111">
        <f>F6*G6</f>
        <v>0</v>
      </c>
      <c r="I6" s="193"/>
      <c r="J6" s="537">
        <f>H6*I6+H6</f>
        <v>0</v>
      </c>
    </row>
    <row r="7" spans="1:10" ht="19.5" customHeight="1" thickBot="1">
      <c r="A7" s="705" t="s">
        <v>301</v>
      </c>
      <c r="B7" s="706"/>
      <c r="C7" s="706"/>
      <c r="D7" s="706"/>
      <c r="E7" s="706"/>
      <c r="F7" s="706"/>
      <c r="G7" s="706"/>
      <c r="H7" s="495">
        <f>SUM(H5:H6)</f>
        <v>0</v>
      </c>
      <c r="I7" s="538"/>
      <c r="J7" s="496">
        <f>SUM(J5:J6)</f>
        <v>0</v>
      </c>
    </row>
    <row r="9" ht="17.25" customHeight="1">
      <c r="A9" s="7" t="s">
        <v>393</v>
      </c>
    </row>
    <row r="10" ht="17.25" customHeight="1">
      <c r="A10" s="3" t="s">
        <v>303</v>
      </c>
    </row>
    <row r="11" ht="17.25" customHeight="1">
      <c r="A11" s="7" t="s">
        <v>394</v>
      </c>
    </row>
    <row r="12" ht="17.25" customHeight="1">
      <c r="A12" s="3" t="s">
        <v>303</v>
      </c>
    </row>
    <row r="14" ht="12.75" customHeight="1">
      <c r="G14" s="3" t="s">
        <v>915</v>
      </c>
    </row>
    <row r="15" spans="3:10" ht="26.25" customHeight="1">
      <c r="C15" s="65"/>
      <c r="D15" s="65"/>
      <c r="G15" s="694" t="s">
        <v>306</v>
      </c>
      <c r="H15" s="694"/>
      <c r="I15" s="694"/>
      <c r="J15" s="694"/>
    </row>
    <row r="17" ht="13.5" customHeight="1"/>
  </sheetData>
  <sheetProtection selectLockedCells="1" selectUnlockedCells="1"/>
  <mergeCells count="5">
    <mergeCell ref="G15:J15"/>
    <mergeCell ref="A1:J1"/>
    <mergeCell ref="A2:J2"/>
    <mergeCell ref="A3:J3"/>
    <mergeCell ref="A7:G7"/>
  </mergeCells>
  <printOptions horizontalCentered="1"/>
  <pageMargins left="0.20972222222222223" right="0.1798611111111111" top="1.023611111111111" bottom="0.62" header="0.7875" footer="0.32"/>
  <pageSetup horizontalDpi="300" verticalDpi="300" orientation="landscape" paperSize="9" r:id="rId1"/>
  <headerFooter alignWithMargins="0">
    <oddHeader>&amp;C&amp;F&amp;RSPZOZ_NT/DZP/PN/ 05/17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8515625" style="239" customWidth="1"/>
    <col min="2" max="2" width="34.57421875" style="239" customWidth="1"/>
    <col min="3" max="3" width="10.140625" style="239" customWidth="1"/>
    <col min="4" max="7" width="8.8515625" style="239" customWidth="1"/>
    <col min="8" max="8" width="11.421875" style="239" customWidth="1"/>
    <col min="9" max="9" width="8.8515625" style="239" customWidth="1"/>
    <col min="10" max="10" width="11.421875" style="239" customWidth="1"/>
    <col min="11" max="16384" width="8.8515625" style="239" customWidth="1"/>
  </cols>
  <sheetData>
    <row r="1" spans="1:2" ht="12.75">
      <c r="A1" s="713" t="s">
        <v>1108</v>
      </c>
      <c r="B1" s="714"/>
    </row>
    <row r="2" spans="1:10" ht="13.5" thickBot="1">
      <c r="A2" s="714" t="s">
        <v>1028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0" ht="36" thickBot="1">
      <c r="A3" s="568" t="s">
        <v>629</v>
      </c>
      <c r="B3" s="569" t="s">
        <v>997</v>
      </c>
      <c r="C3" s="569" t="s">
        <v>998</v>
      </c>
      <c r="D3" s="569" t="s">
        <v>999</v>
      </c>
      <c r="E3" s="569" t="s">
        <v>1000</v>
      </c>
      <c r="F3" s="569" t="s">
        <v>1001</v>
      </c>
      <c r="G3" s="569" t="s">
        <v>1002</v>
      </c>
      <c r="H3" s="569" t="s">
        <v>623</v>
      </c>
      <c r="I3" s="569" t="s">
        <v>1004</v>
      </c>
      <c r="J3" s="570" t="s">
        <v>1005</v>
      </c>
    </row>
    <row r="4" spans="1:10" ht="15" customHeight="1">
      <c r="A4" s="571">
        <v>1</v>
      </c>
      <c r="B4" s="254" t="s">
        <v>1029</v>
      </c>
      <c r="C4" s="254"/>
      <c r="D4" s="254"/>
      <c r="E4" s="255" t="s">
        <v>27</v>
      </c>
      <c r="F4" s="256">
        <v>750</v>
      </c>
      <c r="G4" s="257"/>
      <c r="H4" s="258">
        <f aca="true" t="shared" si="0" ref="H4:H22">F4*G4</f>
        <v>0</v>
      </c>
      <c r="I4" s="259"/>
      <c r="J4" s="572">
        <f aca="true" t="shared" si="1" ref="J4:J22">H4*I4+H4</f>
        <v>0</v>
      </c>
    </row>
    <row r="5" spans="1:10" ht="15" customHeight="1">
      <c r="A5" s="573">
        <v>2</v>
      </c>
      <c r="B5" s="260" t="s">
        <v>1030</v>
      </c>
      <c r="C5" s="260"/>
      <c r="D5" s="260"/>
      <c r="E5" s="261" t="s">
        <v>210</v>
      </c>
      <c r="F5" s="262">
        <v>10</v>
      </c>
      <c r="G5" s="263"/>
      <c r="H5" s="264">
        <f t="shared" si="0"/>
        <v>0</v>
      </c>
      <c r="I5" s="265"/>
      <c r="J5" s="574">
        <f t="shared" si="1"/>
        <v>0</v>
      </c>
    </row>
    <row r="6" spans="1:10" ht="15" customHeight="1">
      <c r="A6" s="573">
        <v>3</v>
      </c>
      <c r="B6" s="260" t="s">
        <v>1031</v>
      </c>
      <c r="C6" s="260"/>
      <c r="D6" s="260"/>
      <c r="E6" s="261" t="s">
        <v>210</v>
      </c>
      <c r="F6" s="262">
        <v>10</v>
      </c>
      <c r="G6" s="263"/>
      <c r="H6" s="266">
        <f t="shared" si="0"/>
        <v>0</v>
      </c>
      <c r="I6" s="267"/>
      <c r="J6" s="575">
        <f t="shared" si="1"/>
        <v>0</v>
      </c>
    </row>
    <row r="7" spans="1:10" ht="15" customHeight="1">
      <c r="A7" s="573">
        <v>4</v>
      </c>
      <c r="B7" s="260" t="s">
        <v>1032</v>
      </c>
      <c r="C7" s="260"/>
      <c r="D7" s="260"/>
      <c r="E7" s="261" t="s">
        <v>27</v>
      </c>
      <c r="F7" s="262">
        <v>10</v>
      </c>
      <c r="G7" s="263"/>
      <c r="H7" s="268">
        <f t="shared" si="0"/>
        <v>0</v>
      </c>
      <c r="I7" s="269"/>
      <c r="J7" s="576">
        <f t="shared" si="1"/>
        <v>0</v>
      </c>
    </row>
    <row r="8" spans="1:10" ht="15" customHeight="1">
      <c r="A8" s="573">
        <v>5</v>
      </c>
      <c r="B8" s="260" t="s">
        <v>1033</v>
      </c>
      <c r="C8" s="260"/>
      <c r="D8" s="260"/>
      <c r="E8" s="261" t="s">
        <v>210</v>
      </c>
      <c r="F8" s="262">
        <v>1000</v>
      </c>
      <c r="G8" s="263"/>
      <c r="H8" s="266">
        <f t="shared" si="0"/>
        <v>0</v>
      </c>
      <c r="I8" s="267"/>
      <c r="J8" s="575">
        <f t="shared" si="1"/>
        <v>0</v>
      </c>
    </row>
    <row r="9" spans="1:10" ht="15" customHeight="1">
      <c r="A9" s="573">
        <v>6</v>
      </c>
      <c r="B9" s="260" t="s">
        <v>1034</v>
      </c>
      <c r="C9" s="260"/>
      <c r="D9" s="260"/>
      <c r="E9" s="261" t="s">
        <v>210</v>
      </c>
      <c r="F9" s="262">
        <v>10</v>
      </c>
      <c r="G9" s="263"/>
      <c r="H9" s="268">
        <f t="shared" si="0"/>
        <v>0</v>
      </c>
      <c r="I9" s="269"/>
      <c r="J9" s="576">
        <f t="shared" si="1"/>
        <v>0</v>
      </c>
    </row>
    <row r="10" spans="1:10" ht="15" customHeight="1">
      <c r="A10" s="573">
        <v>7</v>
      </c>
      <c r="B10" s="260" t="s">
        <v>1035</v>
      </c>
      <c r="C10" s="260"/>
      <c r="D10" s="260"/>
      <c r="E10" s="261" t="s">
        <v>33</v>
      </c>
      <c r="F10" s="262">
        <v>50</v>
      </c>
      <c r="G10" s="263"/>
      <c r="H10" s="266">
        <f t="shared" si="0"/>
        <v>0</v>
      </c>
      <c r="I10" s="267"/>
      <c r="J10" s="575">
        <f t="shared" si="1"/>
        <v>0</v>
      </c>
    </row>
    <row r="11" spans="1:10" ht="15" customHeight="1">
      <c r="A11" s="573">
        <v>8</v>
      </c>
      <c r="B11" s="260" t="s">
        <v>1036</v>
      </c>
      <c r="C11" s="260"/>
      <c r="D11" s="260"/>
      <c r="E11" s="261" t="s">
        <v>33</v>
      </c>
      <c r="F11" s="262">
        <v>30</v>
      </c>
      <c r="G11" s="263"/>
      <c r="H11" s="268">
        <f t="shared" si="0"/>
        <v>0</v>
      </c>
      <c r="I11" s="269"/>
      <c r="J11" s="576">
        <f t="shared" si="1"/>
        <v>0</v>
      </c>
    </row>
    <row r="12" spans="1:10" ht="15" customHeight="1">
      <c r="A12" s="573">
        <v>9</v>
      </c>
      <c r="B12" s="260" t="s">
        <v>1037</v>
      </c>
      <c r="C12" s="260"/>
      <c r="D12" s="260"/>
      <c r="E12" s="261" t="s">
        <v>210</v>
      </c>
      <c r="F12" s="262">
        <v>50</v>
      </c>
      <c r="G12" s="263"/>
      <c r="H12" s="266">
        <f t="shared" si="0"/>
        <v>0</v>
      </c>
      <c r="I12" s="267"/>
      <c r="J12" s="575">
        <f t="shared" si="1"/>
        <v>0</v>
      </c>
    </row>
    <row r="13" spans="1:10" ht="15" customHeight="1">
      <c r="A13" s="573">
        <v>10</v>
      </c>
      <c r="B13" s="260" t="s">
        <v>1038</v>
      </c>
      <c r="C13" s="260"/>
      <c r="D13" s="260"/>
      <c r="E13" s="261" t="s">
        <v>210</v>
      </c>
      <c r="F13" s="262">
        <v>50</v>
      </c>
      <c r="G13" s="263"/>
      <c r="H13" s="268">
        <f t="shared" si="0"/>
        <v>0</v>
      </c>
      <c r="I13" s="269"/>
      <c r="J13" s="576">
        <f t="shared" si="1"/>
        <v>0</v>
      </c>
    </row>
    <row r="14" spans="1:10" ht="15" customHeight="1">
      <c r="A14" s="573">
        <v>11</v>
      </c>
      <c r="B14" s="260" t="s">
        <v>1039</v>
      </c>
      <c r="C14" s="260"/>
      <c r="D14" s="260"/>
      <c r="E14" s="261" t="s">
        <v>210</v>
      </c>
      <c r="F14" s="262">
        <v>80</v>
      </c>
      <c r="G14" s="263"/>
      <c r="H14" s="266">
        <f t="shared" si="0"/>
        <v>0</v>
      </c>
      <c r="I14" s="267"/>
      <c r="J14" s="575">
        <f t="shared" si="1"/>
        <v>0</v>
      </c>
    </row>
    <row r="15" spans="1:10" ht="15" customHeight="1">
      <c r="A15" s="573">
        <v>12</v>
      </c>
      <c r="B15" s="260" t="s">
        <v>1045</v>
      </c>
      <c r="C15" s="260"/>
      <c r="D15" s="260"/>
      <c r="E15" s="261" t="s">
        <v>210</v>
      </c>
      <c r="F15" s="262">
        <v>50</v>
      </c>
      <c r="G15" s="263"/>
      <c r="H15" s="268">
        <f t="shared" si="0"/>
        <v>0</v>
      </c>
      <c r="I15" s="269"/>
      <c r="J15" s="576">
        <f t="shared" si="1"/>
        <v>0</v>
      </c>
    </row>
    <row r="16" spans="1:10" ht="15" customHeight="1">
      <c r="A16" s="573">
        <v>13</v>
      </c>
      <c r="B16" s="260" t="s">
        <v>1046</v>
      </c>
      <c r="C16" s="260"/>
      <c r="D16" s="260"/>
      <c r="E16" s="261" t="s">
        <v>210</v>
      </c>
      <c r="F16" s="262">
        <v>50</v>
      </c>
      <c r="G16" s="263"/>
      <c r="H16" s="266">
        <f t="shared" si="0"/>
        <v>0</v>
      </c>
      <c r="I16" s="267"/>
      <c r="J16" s="575">
        <f t="shared" si="1"/>
        <v>0</v>
      </c>
    </row>
    <row r="17" spans="1:10" ht="15" customHeight="1">
      <c r="A17" s="573">
        <v>14</v>
      </c>
      <c r="B17" s="260" t="s">
        <v>1047</v>
      </c>
      <c r="C17" s="260"/>
      <c r="D17" s="260"/>
      <c r="E17" s="261" t="s">
        <v>210</v>
      </c>
      <c r="F17" s="262">
        <v>50</v>
      </c>
      <c r="G17" s="263"/>
      <c r="H17" s="268">
        <f t="shared" si="0"/>
        <v>0</v>
      </c>
      <c r="I17" s="269"/>
      <c r="J17" s="576">
        <f t="shared" si="1"/>
        <v>0</v>
      </c>
    </row>
    <row r="18" spans="1:10" ht="15" customHeight="1">
      <c r="A18" s="573">
        <v>15</v>
      </c>
      <c r="B18" s="260" t="s">
        <v>1048</v>
      </c>
      <c r="C18" s="260"/>
      <c r="D18" s="260"/>
      <c r="E18" s="261" t="s">
        <v>1049</v>
      </c>
      <c r="F18" s="262">
        <v>600</v>
      </c>
      <c r="G18" s="263"/>
      <c r="H18" s="266">
        <f t="shared" si="0"/>
        <v>0</v>
      </c>
      <c r="I18" s="267"/>
      <c r="J18" s="575">
        <f t="shared" si="1"/>
        <v>0</v>
      </c>
    </row>
    <row r="19" spans="1:10" ht="15" customHeight="1">
      <c r="A19" s="573">
        <v>16</v>
      </c>
      <c r="B19" s="260" t="s">
        <v>1050</v>
      </c>
      <c r="C19" s="260"/>
      <c r="D19" s="260"/>
      <c r="E19" s="261" t="s">
        <v>210</v>
      </c>
      <c r="F19" s="262">
        <v>50</v>
      </c>
      <c r="G19" s="263"/>
      <c r="H19" s="268">
        <f t="shared" si="0"/>
        <v>0</v>
      </c>
      <c r="I19" s="269"/>
      <c r="J19" s="576">
        <f t="shared" si="1"/>
        <v>0</v>
      </c>
    </row>
    <row r="20" spans="1:10" ht="15" customHeight="1">
      <c r="A20" s="573">
        <v>17</v>
      </c>
      <c r="B20" s="260" t="s">
        <v>1051</v>
      </c>
      <c r="C20" s="260"/>
      <c r="D20" s="260"/>
      <c r="E20" s="261" t="s">
        <v>210</v>
      </c>
      <c r="F20" s="262">
        <v>150</v>
      </c>
      <c r="G20" s="263"/>
      <c r="H20" s="266">
        <f t="shared" si="0"/>
        <v>0</v>
      </c>
      <c r="I20" s="267"/>
      <c r="J20" s="575">
        <f t="shared" si="1"/>
        <v>0</v>
      </c>
    </row>
    <row r="21" spans="1:10" ht="15" customHeight="1">
      <c r="A21" s="573">
        <v>18</v>
      </c>
      <c r="B21" s="260" t="s">
        <v>1052</v>
      </c>
      <c r="C21" s="260"/>
      <c r="D21" s="260"/>
      <c r="E21" s="261" t="s">
        <v>27</v>
      </c>
      <c r="F21" s="262">
        <v>30</v>
      </c>
      <c r="G21" s="263"/>
      <c r="H21" s="270">
        <f t="shared" si="0"/>
        <v>0</v>
      </c>
      <c r="I21" s="271"/>
      <c r="J21" s="577">
        <f t="shared" si="1"/>
        <v>0</v>
      </c>
    </row>
    <row r="22" spans="1:10" ht="15" customHeight="1" thickBot="1">
      <c r="A22" s="578">
        <v>19</v>
      </c>
      <c r="B22" s="272" t="s">
        <v>1053</v>
      </c>
      <c r="C22" s="272"/>
      <c r="D22" s="272"/>
      <c r="E22" s="273" t="s">
        <v>27</v>
      </c>
      <c r="F22" s="274">
        <v>40</v>
      </c>
      <c r="G22" s="275"/>
      <c r="H22" s="276">
        <f t="shared" si="0"/>
        <v>0</v>
      </c>
      <c r="I22" s="269"/>
      <c r="J22" s="579">
        <f t="shared" si="1"/>
        <v>0</v>
      </c>
    </row>
    <row r="23" spans="1:10" ht="15.75" thickBot="1">
      <c r="A23" s="715" t="s">
        <v>301</v>
      </c>
      <c r="B23" s="716"/>
      <c r="C23" s="716"/>
      <c r="D23" s="716"/>
      <c r="E23" s="716"/>
      <c r="F23" s="716"/>
      <c r="G23" s="716"/>
      <c r="H23" s="580">
        <f>SUM(H4:H22)</f>
        <v>0</v>
      </c>
      <c r="I23" s="581"/>
      <c r="J23" s="582">
        <f>SUM(J4:J22)</f>
        <v>0</v>
      </c>
    </row>
    <row r="25" spans="1:10" ht="12.75">
      <c r="A25" s="277" t="s">
        <v>747</v>
      </c>
      <c r="B25" s="278"/>
      <c r="C25" s="278"/>
      <c r="D25" s="278"/>
      <c r="E25" s="278"/>
      <c r="F25" s="278"/>
      <c r="G25" s="278"/>
      <c r="H25" s="278"/>
      <c r="I25" s="278"/>
      <c r="J25" s="278"/>
    </row>
    <row r="26" spans="1:10" ht="12.75">
      <c r="A26" s="278" t="s">
        <v>303</v>
      </c>
      <c r="B26" s="278"/>
      <c r="C26" s="278"/>
      <c r="D26" s="278"/>
      <c r="E26" s="278"/>
      <c r="F26" s="278"/>
      <c r="G26" s="278"/>
      <c r="H26" s="278"/>
      <c r="I26" s="278"/>
      <c r="J26" s="278"/>
    </row>
    <row r="27" spans="1:10" ht="12.75">
      <c r="A27" s="277" t="s">
        <v>1112</v>
      </c>
      <c r="B27" s="278"/>
      <c r="C27" s="278"/>
      <c r="D27" s="278"/>
      <c r="E27" s="278"/>
      <c r="F27" s="278"/>
      <c r="G27" s="278"/>
      <c r="H27" s="278"/>
      <c r="I27" s="278"/>
      <c r="J27" s="278"/>
    </row>
    <row r="28" spans="1:10" ht="12.75">
      <c r="A28" s="278" t="s">
        <v>303</v>
      </c>
      <c r="B28" s="278"/>
      <c r="C28" s="278"/>
      <c r="D28" s="278"/>
      <c r="E28" s="278"/>
      <c r="F28" s="278"/>
      <c r="G28" s="278"/>
      <c r="H28" s="278"/>
      <c r="I28" s="278"/>
      <c r="J28" s="278"/>
    </row>
    <row r="29" spans="1:10" ht="12.75">
      <c r="A29" s="279"/>
      <c r="B29" s="279"/>
      <c r="C29" s="279"/>
      <c r="D29" s="279"/>
      <c r="E29" s="279"/>
      <c r="F29" s="279"/>
      <c r="G29" s="279"/>
      <c r="H29" s="279"/>
      <c r="I29" s="279"/>
      <c r="J29" s="279"/>
    </row>
    <row r="30" spans="1:10" ht="12.75">
      <c r="A30" s="278"/>
      <c r="B30" s="278"/>
      <c r="C30" s="278"/>
      <c r="D30" s="278"/>
      <c r="E30" s="278"/>
      <c r="F30" s="278"/>
      <c r="G30" s="278" t="s">
        <v>305</v>
      </c>
      <c r="H30" s="278"/>
      <c r="I30" s="278"/>
      <c r="J30" s="278"/>
    </row>
    <row r="31" spans="1:10" ht="24.75" customHeight="1">
      <c r="A31" s="278"/>
      <c r="B31" s="278"/>
      <c r="C31" s="280"/>
      <c r="D31" s="280"/>
      <c r="E31" s="278"/>
      <c r="F31" s="278"/>
      <c r="G31" s="717" t="s">
        <v>306</v>
      </c>
      <c r="H31" s="717"/>
      <c r="I31" s="717"/>
      <c r="J31" s="717"/>
    </row>
  </sheetData>
  <sheetProtection selectLockedCells="1" selectUnlockedCells="1"/>
  <mergeCells count="4">
    <mergeCell ref="A1:B1"/>
    <mergeCell ref="A2:J2"/>
    <mergeCell ref="A23:G23"/>
    <mergeCell ref="G31:J31"/>
  </mergeCells>
  <printOptions horizontalCentered="1"/>
  <pageMargins left="0.3937007874015748" right="0.7874015748031497" top="0.69" bottom="0.48" header="0.4" footer="0.2362204724409449"/>
  <pageSetup horizontalDpi="600" verticalDpi="600" orientation="landscape" paperSize="9" r:id="rId1"/>
  <headerFooter alignWithMargins="0">
    <oddHeader>&amp;C&amp;F&amp;RSPZOZ_NT/DZP/PN/05/17</oddHeader>
    <oddFooter>&amp;C&amp;A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5"/>
  <sheetViews>
    <sheetView zoomScalePageLayoutView="0" workbookViewId="0" topLeftCell="A1">
      <selection activeCell="B11" sqref="B11"/>
    </sheetView>
  </sheetViews>
  <sheetFormatPr defaultColWidth="11.57421875" defaultRowHeight="12.75" customHeight="1" outlineLevelRow="1"/>
  <cols>
    <col min="1" max="1" width="5.00390625" style="3" customWidth="1"/>
    <col min="2" max="2" width="40.28125" style="3" customWidth="1"/>
    <col min="3" max="3" width="19.1406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  <col min="11" max="16384" width="11.57421875" style="3" customWidth="1"/>
  </cols>
  <sheetData>
    <row r="1" spans="1:10" ht="13.5" customHeight="1">
      <c r="A1" s="4" t="s">
        <v>993</v>
      </c>
      <c r="B1" s="5"/>
      <c r="C1" s="5"/>
      <c r="D1" s="5"/>
      <c r="E1" s="5"/>
      <c r="F1" s="5"/>
      <c r="G1" s="5"/>
      <c r="H1" s="5"/>
      <c r="I1" s="5"/>
      <c r="J1" s="5"/>
    </row>
    <row r="2" spans="1:10" ht="34.5" customHeight="1">
      <c r="A2" s="685" t="s">
        <v>994</v>
      </c>
      <c r="B2" s="685"/>
      <c r="C2" s="685"/>
      <c r="D2" s="685"/>
      <c r="E2" s="685"/>
      <c r="F2" s="685"/>
      <c r="G2" s="685"/>
      <c r="H2" s="685"/>
      <c r="I2" s="685"/>
      <c r="J2" s="685"/>
    </row>
    <row r="3" spans="1:10" ht="22.5" customHeight="1">
      <c r="A3" s="690" t="s">
        <v>995</v>
      </c>
      <c r="B3" s="690"/>
      <c r="C3" s="690"/>
      <c r="D3" s="690"/>
      <c r="E3" s="690"/>
      <c r="F3" s="690"/>
      <c r="G3" s="690"/>
      <c r="H3" s="690"/>
      <c r="I3" s="690"/>
      <c r="J3" s="690"/>
    </row>
    <row r="4" spans="1:13" s="7" customFormat="1" ht="41.25" customHeight="1">
      <c r="A4" s="400" t="s">
        <v>996</v>
      </c>
      <c r="B4" s="401" t="s">
        <v>997</v>
      </c>
      <c r="C4" s="402" t="s">
        <v>998</v>
      </c>
      <c r="D4" s="402" t="s">
        <v>999</v>
      </c>
      <c r="E4" s="401" t="s">
        <v>1000</v>
      </c>
      <c r="F4" s="401" t="s">
        <v>1001</v>
      </c>
      <c r="G4" s="401" t="s">
        <v>1002</v>
      </c>
      <c r="H4" s="401" t="s">
        <v>1003</v>
      </c>
      <c r="I4" s="401" t="s">
        <v>1004</v>
      </c>
      <c r="J4" s="403" t="s">
        <v>1005</v>
      </c>
      <c r="K4" s="6"/>
      <c r="L4" s="6"/>
      <c r="M4" s="6"/>
    </row>
    <row r="5" spans="1:13" ht="15" customHeight="1">
      <c r="A5" s="691" t="s">
        <v>1006</v>
      </c>
      <c r="B5" s="673"/>
      <c r="C5" s="673"/>
      <c r="D5" s="673"/>
      <c r="E5" s="673"/>
      <c r="F5" s="673"/>
      <c r="G5" s="369"/>
      <c r="H5" s="369"/>
      <c r="I5" s="369"/>
      <c r="J5" s="404"/>
      <c r="K5" s="8"/>
      <c r="L5" s="8"/>
      <c r="M5" s="8"/>
    </row>
    <row r="6" spans="1:13" ht="13.5" customHeight="1">
      <c r="A6" s="405">
        <v>1</v>
      </c>
      <c r="B6" s="371" t="s">
        <v>1007</v>
      </c>
      <c r="C6" s="371"/>
      <c r="D6" s="371"/>
      <c r="E6" s="372" t="s">
        <v>1008</v>
      </c>
      <c r="F6" s="373">
        <v>7</v>
      </c>
      <c r="G6" s="374"/>
      <c r="H6" s="375">
        <f aca="true" t="shared" si="0" ref="H6:H44">F6*G6</f>
        <v>0</v>
      </c>
      <c r="I6" s="376"/>
      <c r="J6" s="482">
        <f aca="true" t="shared" si="1" ref="J6:J44">H6*I6+H6</f>
        <v>0</v>
      </c>
      <c r="K6" s="10"/>
      <c r="L6" s="8"/>
      <c r="M6" s="8"/>
    </row>
    <row r="7" spans="1:13" ht="13.5" customHeight="1">
      <c r="A7" s="405">
        <v>2</v>
      </c>
      <c r="B7" s="371" t="s">
        <v>1009</v>
      </c>
      <c r="C7" s="371"/>
      <c r="D7" s="371"/>
      <c r="E7" s="372" t="s">
        <v>1008</v>
      </c>
      <c r="F7" s="372">
        <v>50</v>
      </c>
      <c r="G7" s="374"/>
      <c r="H7" s="375">
        <f t="shared" si="0"/>
        <v>0</v>
      </c>
      <c r="I7" s="376"/>
      <c r="J7" s="482">
        <f t="shared" si="1"/>
        <v>0</v>
      </c>
      <c r="K7" s="10"/>
      <c r="L7" s="8"/>
      <c r="M7" s="8"/>
    </row>
    <row r="8" spans="1:13" ht="14.25" customHeight="1">
      <c r="A8" s="405">
        <v>3</v>
      </c>
      <c r="B8" s="371" t="s">
        <v>1010</v>
      </c>
      <c r="C8" s="371"/>
      <c r="D8" s="371"/>
      <c r="E8" s="372" t="s">
        <v>1008</v>
      </c>
      <c r="F8" s="372">
        <v>4</v>
      </c>
      <c r="G8" s="374"/>
      <c r="H8" s="375">
        <f t="shared" si="0"/>
        <v>0</v>
      </c>
      <c r="I8" s="376"/>
      <c r="J8" s="482">
        <f t="shared" si="1"/>
        <v>0</v>
      </c>
      <c r="K8" s="10"/>
      <c r="L8" s="8"/>
      <c r="M8" s="8"/>
    </row>
    <row r="9" spans="1:13" ht="13.5" customHeight="1">
      <c r="A9" s="405">
        <v>4</v>
      </c>
      <c r="B9" s="371" t="s">
        <v>1011</v>
      </c>
      <c r="C9" s="371"/>
      <c r="D9" s="371"/>
      <c r="E9" s="372" t="s">
        <v>1008</v>
      </c>
      <c r="F9" s="372">
        <v>4</v>
      </c>
      <c r="G9" s="374"/>
      <c r="H9" s="375">
        <f t="shared" si="0"/>
        <v>0</v>
      </c>
      <c r="I9" s="376"/>
      <c r="J9" s="482">
        <f t="shared" si="1"/>
        <v>0</v>
      </c>
      <c r="K9" s="10"/>
      <c r="L9" s="8"/>
      <c r="M9" s="8"/>
    </row>
    <row r="10" spans="1:13" ht="23.25" customHeight="1">
      <c r="A10" s="405">
        <v>5</v>
      </c>
      <c r="B10" s="377" t="s">
        <v>1012</v>
      </c>
      <c r="C10" s="378"/>
      <c r="D10" s="378"/>
      <c r="E10" s="372" t="s">
        <v>1008</v>
      </c>
      <c r="F10" s="372">
        <v>80</v>
      </c>
      <c r="G10" s="374"/>
      <c r="H10" s="375">
        <f t="shared" si="0"/>
        <v>0</v>
      </c>
      <c r="I10" s="376"/>
      <c r="J10" s="482">
        <f t="shared" si="1"/>
        <v>0</v>
      </c>
      <c r="K10" s="10"/>
      <c r="L10" s="8"/>
      <c r="M10" s="8"/>
    </row>
    <row r="11" spans="1:13" ht="13.5" customHeight="1">
      <c r="A11" s="405">
        <v>6</v>
      </c>
      <c r="B11" s="371" t="s">
        <v>1013</v>
      </c>
      <c r="C11" s="371"/>
      <c r="D11" s="371"/>
      <c r="E11" s="372" t="s">
        <v>1008</v>
      </c>
      <c r="F11" s="372">
        <v>5</v>
      </c>
      <c r="G11" s="374"/>
      <c r="H11" s="375">
        <f t="shared" si="0"/>
        <v>0</v>
      </c>
      <c r="I11" s="376"/>
      <c r="J11" s="482">
        <f t="shared" si="1"/>
        <v>0</v>
      </c>
      <c r="K11" s="10"/>
      <c r="L11" s="8"/>
      <c r="M11" s="8"/>
    </row>
    <row r="12" spans="1:13" ht="13.5" customHeight="1">
      <c r="A12" s="405">
        <v>7</v>
      </c>
      <c r="B12" s="371" t="s">
        <v>1014</v>
      </c>
      <c r="C12" s="371"/>
      <c r="D12" s="371"/>
      <c r="E12" s="372" t="s">
        <v>1008</v>
      </c>
      <c r="F12" s="372">
        <v>20</v>
      </c>
      <c r="G12" s="374"/>
      <c r="H12" s="375">
        <f t="shared" si="0"/>
        <v>0</v>
      </c>
      <c r="I12" s="379"/>
      <c r="J12" s="482">
        <f t="shared" si="1"/>
        <v>0</v>
      </c>
      <c r="K12" s="10"/>
      <c r="L12" s="8"/>
      <c r="M12" s="8"/>
    </row>
    <row r="13" spans="1:13" ht="13.5" customHeight="1">
      <c r="A13" s="405">
        <v>8</v>
      </c>
      <c r="B13" s="371" t="s">
        <v>1015</v>
      </c>
      <c r="C13" s="371"/>
      <c r="D13" s="371"/>
      <c r="E13" s="372" t="s">
        <v>1008</v>
      </c>
      <c r="F13" s="372">
        <v>25</v>
      </c>
      <c r="G13" s="374"/>
      <c r="H13" s="375">
        <f t="shared" si="0"/>
        <v>0</v>
      </c>
      <c r="I13" s="376"/>
      <c r="J13" s="482">
        <f t="shared" si="1"/>
        <v>0</v>
      </c>
      <c r="K13" s="10"/>
      <c r="L13" s="8"/>
      <c r="M13" s="8"/>
    </row>
    <row r="14" spans="1:13" ht="13.5" customHeight="1">
      <c r="A14" s="405">
        <v>9</v>
      </c>
      <c r="B14" s="371" t="s">
        <v>1016</v>
      </c>
      <c r="C14" s="371"/>
      <c r="D14" s="371"/>
      <c r="E14" s="372" t="s">
        <v>1008</v>
      </c>
      <c r="F14" s="372">
        <v>25</v>
      </c>
      <c r="G14" s="374"/>
      <c r="H14" s="375">
        <f t="shared" si="0"/>
        <v>0</v>
      </c>
      <c r="I14" s="379"/>
      <c r="J14" s="482">
        <f t="shared" si="1"/>
        <v>0</v>
      </c>
      <c r="K14" s="10"/>
      <c r="L14" s="8"/>
      <c r="M14" s="8"/>
    </row>
    <row r="15" spans="1:13" ht="13.5" customHeight="1">
      <c r="A15" s="405">
        <v>10</v>
      </c>
      <c r="B15" s="371" t="s">
        <v>1017</v>
      </c>
      <c r="C15" s="371"/>
      <c r="D15" s="371"/>
      <c r="E15" s="372" t="s">
        <v>1008</v>
      </c>
      <c r="F15" s="372">
        <v>180</v>
      </c>
      <c r="G15" s="374"/>
      <c r="H15" s="375">
        <f t="shared" si="0"/>
        <v>0</v>
      </c>
      <c r="I15" s="376"/>
      <c r="J15" s="482">
        <f t="shared" si="1"/>
        <v>0</v>
      </c>
      <c r="K15" s="10"/>
      <c r="L15" s="8"/>
      <c r="M15" s="8"/>
    </row>
    <row r="16" spans="1:13" ht="13.5" customHeight="1">
      <c r="A16" s="405">
        <v>11</v>
      </c>
      <c r="B16" s="377" t="s">
        <v>1018</v>
      </c>
      <c r="C16" s="371"/>
      <c r="D16" s="371"/>
      <c r="E16" s="372" t="s">
        <v>1008</v>
      </c>
      <c r="F16" s="372">
        <v>3</v>
      </c>
      <c r="G16" s="374"/>
      <c r="H16" s="375">
        <f t="shared" si="0"/>
        <v>0</v>
      </c>
      <c r="I16" s="376"/>
      <c r="J16" s="482">
        <f t="shared" si="1"/>
        <v>0</v>
      </c>
      <c r="K16" s="10"/>
      <c r="L16" s="8"/>
      <c r="M16" s="8"/>
    </row>
    <row r="17" spans="1:13" ht="13.5" customHeight="1">
      <c r="A17" s="405">
        <v>12</v>
      </c>
      <c r="B17" s="377" t="s">
        <v>1019</v>
      </c>
      <c r="C17" s="371"/>
      <c r="D17" s="371"/>
      <c r="E17" s="372" t="s">
        <v>1008</v>
      </c>
      <c r="F17" s="372">
        <v>3</v>
      </c>
      <c r="G17" s="374"/>
      <c r="H17" s="375">
        <f t="shared" si="0"/>
        <v>0</v>
      </c>
      <c r="I17" s="376"/>
      <c r="J17" s="482">
        <f t="shared" si="1"/>
        <v>0</v>
      </c>
      <c r="K17" s="10"/>
      <c r="L17" s="8"/>
      <c r="M17" s="8"/>
    </row>
    <row r="18" spans="1:13" ht="13.5" customHeight="1">
      <c r="A18" s="405">
        <v>13</v>
      </c>
      <c r="B18" s="371" t="s">
        <v>6</v>
      </c>
      <c r="C18" s="371"/>
      <c r="D18" s="371"/>
      <c r="E18" s="372" t="s">
        <v>1008</v>
      </c>
      <c r="F18" s="372">
        <v>3</v>
      </c>
      <c r="G18" s="374"/>
      <c r="H18" s="375">
        <f t="shared" si="0"/>
        <v>0</v>
      </c>
      <c r="I18" s="376"/>
      <c r="J18" s="482">
        <f t="shared" si="1"/>
        <v>0</v>
      </c>
      <c r="K18" s="10"/>
      <c r="L18" s="8"/>
      <c r="M18" s="8"/>
    </row>
    <row r="19" spans="1:13" ht="13.5" customHeight="1">
      <c r="A19" s="405">
        <v>14</v>
      </c>
      <c r="B19" s="386" t="s">
        <v>7</v>
      </c>
      <c r="C19" s="371"/>
      <c r="D19" s="371"/>
      <c r="E19" s="372" t="s">
        <v>1008</v>
      </c>
      <c r="F19" s="372">
        <v>2</v>
      </c>
      <c r="G19" s="374"/>
      <c r="H19" s="375">
        <f t="shared" si="0"/>
        <v>0</v>
      </c>
      <c r="I19" s="376"/>
      <c r="J19" s="482">
        <f t="shared" si="1"/>
        <v>0</v>
      </c>
      <c r="K19" s="10"/>
      <c r="L19" s="8"/>
      <c r="M19" s="8"/>
    </row>
    <row r="20" spans="1:13" ht="13.5" customHeight="1">
      <c r="A20" s="405">
        <v>15</v>
      </c>
      <c r="B20" s="381" t="s">
        <v>8</v>
      </c>
      <c r="C20" s="371"/>
      <c r="D20" s="371"/>
      <c r="E20" s="372" t="s">
        <v>1008</v>
      </c>
      <c r="F20" s="372">
        <v>100</v>
      </c>
      <c r="G20" s="374"/>
      <c r="H20" s="375">
        <f t="shared" si="0"/>
        <v>0</v>
      </c>
      <c r="I20" s="376"/>
      <c r="J20" s="482">
        <f t="shared" si="1"/>
        <v>0</v>
      </c>
      <c r="K20" s="10"/>
      <c r="L20" s="8"/>
      <c r="M20" s="8"/>
    </row>
    <row r="21" spans="1:13" ht="13.5" customHeight="1">
      <c r="A21" s="405">
        <v>16</v>
      </c>
      <c r="B21" s="381" t="s">
        <v>9</v>
      </c>
      <c r="C21" s="371"/>
      <c r="D21" s="371"/>
      <c r="E21" s="372" t="s">
        <v>1008</v>
      </c>
      <c r="F21" s="372">
        <v>35</v>
      </c>
      <c r="G21" s="374"/>
      <c r="H21" s="375">
        <f t="shared" si="0"/>
        <v>0</v>
      </c>
      <c r="I21" s="376"/>
      <c r="J21" s="482">
        <f t="shared" si="1"/>
        <v>0</v>
      </c>
      <c r="K21" s="10"/>
      <c r="L21" s="8"/>
      <c r="M21" s="8"/>
    </row>
    <row r="22" spans="1:13" ht="13.5" customHeight="1">
      <c r="A22" s="405">
        <v>17</v>
      </c>
      <c r="B22" s="371" t="s">
        <v>10</v>
      </c>
      <c r="C22" s="371"/>
      <c r="D22" s="371"/>
      <c r="E22" s="372" t="s">
        <v>1008</v>
      </c>
      <c r="F22" s="372">
        <v>150</v>
      </c>
      <c r="G22" s="374"/>
      <c r="H22" s="375">
        <f t="shared" si="0"/>
        <v>0</v>
      </c>
      <c r="I22" s="376"/>
      <c r="J22" s="482">
        <f t="shared" si="1"/>
        <v>0</v>
      </c>
      <c r="K22" s="10"/>
      <c r="L22" s="8"/>
      <c r="M22" s="8"/>
    </row>
    <row r="23" spans="1:13" ht="13.5" customHeight="1">
      <c r="A23" s="405">
        <v>18</v>
      </c>
      <c r="B23" s="371" t="s">
        <v>11</v>
      </c>
      <c r="C23" s="371"/>
      <c r="D23" s="371"/>
      <c r="E23" s="372" t="s">
        <v>1008</v>
      </c>
      <c r="F23" s="372">
        <v>20</v>
      </c>
      <c r="G23" s="374"/>
      <c r="H23" s="375">
        <f t="shared" si="0"/>
        <v>0</v>
      </c>
      <c r="I23" s="376"/>
      <c r="J23" s="482">
        <f t="shared" si="1"/>
        <v>0</v>
      </c>
      <c r="K23" s="10"/>
      <c r="L23" s="8"/>
      <c r="M23" s="8"/>
    </row>
    <row r="24" spans="1:13" ht="13.5" customHeight="1">
      <c r="A24" s="405">
        <v>19</v>
      </c>
      <c r="B24" s="371" t="s">
        <v>12</v>
      </c>
      <c r="C24" s="371"/>
      <c r="D24" s="371"/>
      <c r="E24" s="372" t="s">
        <v>1008</v>
      </c>
      <c r="F24" s="372">
        <v>10</v>
      </c>
      <c r="G24" s="374"/>
      <c r="H24" s="375">
        <f t="shared" si="0"/>
        <v>0</v>
      </c>
      <c r="I24" s="376"/>
      <c r="J24" s="482">
        <f t="shared" si="1"/>
        <v>0</v>
      </c>
      <c r="K24" s="10"/>
      <c r="L24" s="17"/>
      <c r="M24" s="17"/>
    </row>
    <row r="25" spans="1:13" ht="13.5" customHeight="1">
      <c r="A25" s="405">
        <v>20</v>
      </c>
      <c r="B25" s="371" t="s">
        <v>13</v>
      </c>
      <c r="C25" s="371"/>
      <c r="D25" s="371"/>
      <c r="E25" s="372" t="s">
        <v>1008</v>
      </c>
      <c r="F25" s="372">
        <v>10</v>
      </c>
      <c r="G25" s="374"/>
      <c r="H25" s="375">
        <f t="shared" si="0"/>
        <v>0</v>
      </c>
      <c r="I25" s="376"/>
      <c r="J25" s="482">
        <f t="shared" si="1"/>
        <v>0</v>
      </c>
      <c r="K25" s="10"/>
      <c r="L25" s="17"/>
      <c r="M25" s="17"/>
    </row>
    <row r="26" spans="1:13" ht="13.5" customHeight="1">
      <c r="A26" s="405">
        <v>21</v>
      </c>
      <c r="B26" s="371" t="s">
        <v>14</v>
      </c>
      <c r="C26" s="371"/>
      <c r="D26" s="371"/>
      <c r="E26" s="372" t="s">
        <v>1008</v>
      </c>
      <c r="F26" s="372">
        <v>2</v>
      </c>
      <c r="G26" s="374"/>
      <c r="H26" s="375">
        <f t="shared" si="0"/>
        <v>0</v>
      </c>
      <c r="I26" s="376"/>
      <c r="J26" s="482">
        <f t="shared" si="1"/>
        <v>0</v>
      </c>
      <c r="K26" s="10"/>
      <c r="L26" s="17"/>
      <c r="M26" s="17"/>
    </row>
    <row r="27" spans="1:13" ht="13.5" customHeight="1">
      <c r="A27" s="405">
        <v>22</v>
      </c>
      <c r="B27" s="371" t="s">
        <v>15</v>
      </c>
      <c r="C27" s="371"/>
      <c r="D27" s="371"/>
      <c r="E27" s="372" t="s">
        <v>1008</v>
      </c>
      <c r="F27" s="372">
        <v>2</v>
      </c>
      <c r="G27" s="374"/>
      <c r="H27" s="375">
        <f t="shared" si="0"/>
        <v>0</v>
      </c>
      <c r="I27" s="376"/>
      <c r="J27" s="482">
        <f t="shared" si="1"/>
        <v>0</v>
      </c>
      <c r="K27" s="10"/>
      <c r="L27" s="17"/>
      <c r="M27" s="17"/>
    </row>
    <row r="28" spans="1:11" ht="13.5" customHeight="1">
      <c r="A28" s="405">
        <v>23</v>
      </c>
      <c r="B28" s="382" t="s">
        <v>16</v>
      </c>
      <c r="C28" s="377"/>
      <c r="D28" s="377"/>
      <c r="E28" s="383" t="s">
        <v>1008</v>
      </c>
      <c r="F28" s="383">
        <v>6</v>
      </c>
      <c r="G28" s="384"/>
      <c r="H28" s="375">
        <f t="shared" si="0"/>
        <v>0</v>
      </c>
      <c r="I28" s="379"/>
      <c r="J28" s="482">
        <f t="shared" si="1"/>
        <v>0</v>
      </c>
      <c r="K28" s="10"/>
    </row>
    <row r="29" spans="1:11" ht="13.5" customHeight="1">
      <c r="A29" s="405">
        <v>24</v>
      </c>
      <c r="B29" s="377" t="s">
        <v>17</v>
      </c>
      <c r="C29" s="377"/>
      <c r="D29" s="377"/>
      <c r="E29" s="372" t="s">
        <v>1008</v>
      </c>
      <c r="F29" s="370">
        <v>100</v>
      </c>
      <c r="G29" s="384"/>
      <c r="H29" s="375">
        <f t="shared" si="0"/>
        <v>0</v>
      </c>
      <c r="I29" s="376"/>
      <c r="J29" s="482">
        <f t="shared" si="1"/>
        <v>0</v>
      </c>
      <c r="K29" s="10"/>
    </row>
    <row r="30" spans="1:11" ht="13.5" customHeight="1">
      <c r="A30" s="405">
        <v>25</v>
      </c>
      <c r="B30" s="377" t="s">
        <v>18</v>
      </c>
      <c r="C30" s="377"/>
      <c r="D30" s="377"/>
      <c r="E30" s="372" t="s">
        <v>1008</v>
      </c>
      <c r="F30" s="370">
        <v>60</v>
      </c>
      <c r="G30" s="384"/>
      <c r="H30" s="375">
        <f t="shared" si="0"/>
        <v>0</v>
      </c>
      <c r="I30" s="376"/>
      <c r="J30" s="482">
        <f t="shared" si="1"/>
        <v>0</v>
      </c>
      <c r="K30" s="10"/>
    </row>
    <row r="31" spans="1:11" ht="13.5" customHeight="1">
      <c r="A31" s="405">
        <v>26</v>
      </c>
      <c r="B31" s="377" t="s">
        <v>19</v>
      </c>
      <c r="C31" s="377"/>
      <c r="D31" s="377"/>
      <c r="E31" s="372" t="s">
        <v>1008</v>
      </c>
      <c r="F31" s="370">
        <v>10</v>
      </c>
      <c r="G31" s="384"/>
      <c r="H31" s="375">
        <f t="shared" si="0"/>
        <v>0</v>
      </c>
      <c r="I31" s="379"/>
      <c r="J31" s="482">
        <f t="shared" si="1"/>
        <v>0</v>
      </c>
      <c r="K31" s="10"/>
    </row>
    <row r="32" spans="1:11" ht="13.5" customHeight="1">
      <c r="A32" s="405">
        <v>27</v>
      </c>
      <c r="B32" s="382" t="s">
        <v>20</v>
      </c>
      <c r="C32" s="377"/>
      <c r="D32" s="377"/>
      <c r="E32" s="372" t="s">
        <v>1008</v>
      </c>
      <c r="F32" s="370">
        <v>10</v>
      </c>
      <c r="G32" s="384"/>
      <c r="H32" s="375">
        <f t="shared" si="0"/>
        <v>0</v>
      </c>
      <c r="I32" s="376"/>
      <c r="J32" s="482">
        <f t="shared" si="1"/>
        <v>0</v>
      </c>
      <c r="K32" s="10"/>
    </row>
    <row r="33" spans="1:11" ht="13.5" customHeight="1">
      <c r="A33" s="405">
        <v>28</v>
      </c>
      <c r="B33" s="382" t="s">
        <v>21</v>
      </c>
      <c r="C33" s="377"/>
      <c r="D33" s="377"/>
      <c r="E33" s="372" t="s">
        <v>1008</v>
      </c>
      <c r="F33" s="370">
        <v>10</v>
      </c>
      <c r="G33" s="384"/>
      <c r="H33" s="375">
        <f t="shared" si="0"/>
        <v>0</v>
      </c>
      <c r="I33" s="376"/>
      <c r="J33" s="482">
        <f t="shared" si="1"/>
        <v>0</v>
      </c>
      <c r="K33" s="10"/>
    </row>
    <row r="34" spans="1:11" ht="13.5" customHeight="1">
      <c r="A34" s="405">
        <v>29</v>
      </c>
      <c r="B34" s="377" t="s">
        <v>22</v>
      </c>
      <c r="C34" s="377"/>
      <c r="D34" s="377"/>
      <c r="E34" s="372" t="s">
        <v>1008</v>
      </c>
      <c r="F34" s="370">
        <v>125</v>
      </c>
      <c r="G34" s="384"/>
      <c r="H34" s="375">
        <f t="shared" si="0"/>
        <v>0</v>
      </c>
      <c r="I34" s="379"/>
      <c r="J34" s="482">
        <f t="shared" si="1"/>
        <v>0</v>
      </c>
      <c r="K34" s="10"/>
    </row>
    <row r="35" spans="1:11" ht="13.5" customHeight="1">
      <c r="A35" s="405">
        <v>30</v>
      </c>
      <c r="B35" s="377" t="s">
        <v>23</v>
      </c>
      <c r="C35" s="377"/>
      <c r="D35" s="377"/>
      <c r="E35" s="372" t="s">
        <v>1008</v>
      </c>
      <c r="F35" s="370">
        <v>20</v>
      </c>
      <c r="G35" s="384"/>
      <c r="H35" s="375">
        <f t="shared" si="0"/>
        <v>0</v>
      </c>
      <c r="I35" s="376"/>
      <c r="J35" s="482">
        <f t="shared" si="1"/>
        <v>0</v>
      </c>
      <c r="K35" s="10"/>
    </row>
    <row r="36" spans="1:11" ht="13.5" customHeight="1">
      <c r="A36" s="405">
        <v>31</v>
      </c>
      <c r="B36" s="377" t="s">
        <v>24</v>
      </c>
      <c r="C36" s="377"/>
      <c r="D36" s="377"/>
      <c r="E36" s="372" t="s">
        <v>1008</v>
      </c>
      <c r="F36" s="370">
        <v>10</v>
      </c>
      <c r="G36" s="384"/>
      <c r="H36" s="375">
        <f t="shared" si="0"/>
        <v>0</v>
      </c>
      <c r="I36" s="385"/>
      <c r="J36" s="482">
        <f t="shared" si="1"/>
        <v>0</v>
      </c>
      <c r="K36" s="10"/>
    </row>
    <row r="37" spans="1:11" ht="13.5" customHeight="1">
      <c r="A37" s="405">
        <v>32</v>
      </c>
      <c r="B37" s="377" t="s">
        <v>25</v>
      </c>
      <c r="C37" s="377"/>
      <c r="D37" s="377"/>
      <c r="E37" s="372" t="s">
        <v>1008</v>
      </c>
      <c r="F37" s="370">
        <v>20</v>
      </c>
      <c r="G37" s="384"/>
      <c r="H37" s="375">
        <f t="shared" si="0"/>
        <v>0</v>
      </c>
      <c r="I37" s="379"/>
      <c r="J37" s="482">
        <f t="shared" si="1"/>
        <v>0</v>
      </c>
      <c r="K37" s="10"/>
    </row>
    <row r="38" spans="1:11" ht="13.5" customHeight="1">
      <c r="A38" s="405">
        <v>33</v>
      </c>
      <c r="B38" s="377" t="s">
        <v>26</v>
      </c>
      <c r="C38" s="377"/>
      <c r="D38" s="377"/>
      <c r="E38" s="372" t="s">
        <v>27</v>
      </c>
      <c r="F38" s="370">
        <v>3</v>
      </c>
      <c r="G38" s="384"/>
      <c r="H38" s="375">
        <f t="shared" si="0"/>
        <v>0</v>
      </c>
      <c r="I38" s="376"/>
      <c r="J38" s="482">
        <f t="shared" si="1"/>
        <v>0</v>
      </c>
      <c r="K38" s="10"/>
    </row>
    <row r="39" spans="1:11" ht="13.5" customHeight="1">
      <c r="A39" s="405">
        <v>34</v>
      </c>
      <c r="B39" s="377" t="s">
        <v>28</v>
      </c>
      <c r="C39" s="377"/>
      <c r="D39" s="377"/>
      <c r="E39" s="372" t="s">
        <v>1008</v>
      </c>
      <c r="F39" s="370">
        <v>25</v>
      </c>
      <c r="G39" s="384"/>
      <c r="H39" s="375">
        <f t="shared" si="0"/>
        <v>0</v>
      </c>
      <c r="I39" s="379"/>
      <c r="J39" s="482">
        <f t="shared" si="1"/>
        <v>0</v>
      </c>
      <c r="K39" s="10"/>
    </row>
    <row r="40" spans="1:11" ht="13.5" customHeight="1">
      <c r="A40" s="405">
        <v>35</v>
      </c>
      <c r="B40" s="377" t="s">
        <v>29</v>
      </c>
      <c r="C40" s="377"/>
      <c r="D40" s="377"/>
      <c r="E40" s="372" t="s">
        <v>27</v>
      </c>
      <c r="F40" s="370">
        <v>2</v>
      </c>
      <c r="G40" s="384"/>
      <c r="H40" s="375">
        <f t="shared" si="0"/>
        <v>0</v>
      </c>
      <c r="I40" s="376"/>
      <c r="J40" s="482">
        <f t="shared" si="1"/>
        <v>0</v>
      </c>
      <c r="K40" s="10"/>
    </row>
    <row r="41" spans="1:11" ht="13.5" customHeight="1">
      <c r="A41" s="405">
        <v>36</v>
      </c>
      <c r="B41" s="377" t="s">
        <v>30</v>
      </c>
      <c r="C41" s="377"/>
      <c r="D41" s="377"/>
      <c r="E41" s="372" t="s">
        <v>1008</v>
      </c>
      <c r="F41" s="370">
        <v>80</v>
      </c>
      <c r="G41" s="384"/>
      <c r="H41" s="375">
        <f t="shared" si="0"/>
        <v>0</v>
      </c>
      <c r="I41" s="379"/>
      <c r="J41" s="482">
        <f t="shared" si="1"/>
        <v>0</v>
      </c>
      <c r="K41" s="10"/>
    </row>
    <row r="42" spans="1:11" ht="13.5" customHeight="1">
      <c r="A42" s="405">
        <v>37</v>
      </c>
      <c r="B42" s="377" t="s">
        <v>31</v>
      </c>
      <c r="C42" s="377"/>
      <c r="D42" s="377"/>
      <c r="E42" s="372" t="s">
        <v>1008</v>
      </c>
      <c r="F42" s="370">
        <v>5</v>
      </c>
      <c r="G42" s="384"/>
      <c r="H42" s="375">
        <f t="shared" si="0"/>
        <v>0</v>
      </c>
      <c r="I42" s="376"/>
      <c r="J42" s="482">
        <f t="shared" si="1"/>
        <v>0</v>
      </c>
      <c r="K42" s="10"/>
    </row>
    <row r="43" spans="1:11" ht="13.5" customHeight="1">
      <c r="A43" s="405">
        <v>38</v>
      </c>
      <c r="B43" s="377" t="s">
        <v>32</v>
      </c>
      <c r="C43" s="377"/>
      <c r="D43" s="377"/>
      <c r="E43" s="372" t="s">
        <v>33</v>
      </c>
      <c r="F43" s="370">
        <v>430</v>
      </c>
      <c r="G43" s="384"/>
      <c r="H43" s="375">
        <f t="shared" si="0"/>
        <v>0</v>
      </c>
      <c r="I43" s="379"/>
      <c r="J43" s="482">
        <f t="shared" si="1"/>
        <v>0</v>
      </c>
      <c r="K43" s="10"/>
    </row>
    <row r="44" spans="1:11" ht="13.5" customHeight="1">
      <c r="A44" s="405">
        <v>39</v>
      </c>
      <c r="B44" s="377" t="s">
        <v>34</v>
      </c>
      <c r="C44" s="377"/>
      <c r="D44" s="377"/>
      <c r="E44" s="372" t="s">
        <v>1008</v>
      </c>
      <c r="F44" s="370">
        <v>500</v>
      </c>
      <c r="G44" s="384"/>
      <c r="H44" s="375">
        <f t="shared" si="0"/>
        <v>0</v>
      </c>
      <c r="I44" s="376"/>
      <c r="J44" s="482">
        <f t="shared" si="1"/>
        <v>0</v>
      </c>
      <c r="K44" s="10"/>
    </row>
    <row r="45" spans="1:11" ht="13.5" customHeight="1">
      <c r="A45" s="405">
        <v>40</v>
      </c>
      <c r="B45" s="377" t="s">
        <v>35</v>
      </c>
      <c r="C45" s="377"/>
      <c r="D45" s="377"/>
      <c r="E45" s="370" t="s">
        <v>27</v>
      </c>
      <c r="F45" s="370">
        <v>750</v>
      </c>
      <c r="G45" s="384"/>
      <c r="H45" s="375">
        <f aca="true" t="shared" si="2" ref="H45:H68">F45*G45</f>
        <v>0</v>
      </c>
      <c r="I45" s="379"/>
      <c r="J45" s="482">
        <f aca="true" t="shared" si="3" ref="J45:J68">H45*I45+H45</f>
        <v>0</v>
      </c>
      <c r="K45" s="10"/>
    </row>
    <row r="46" spans="1:11" ht="13.5" customHeight="1">
      <c r="A46" s="405">
        <v>41</v>
      </c>
      <c r="B46" s="377" t="s">
        <v>36</v>
      </c>
      <c r="C46" s="377"/>
      <c r="D46" s="377"/>
      <c r="E46" s="370" t="s">
        <v>27</v>
      </c>
      <c r="F46" s="370">
        <v>25</v>
      </c>
      <c r="G46" s="384"/>
      <c r="H46" s="375">
        <f t="shared" si="2"/>
        <v>0</v>
      </c>
      <c r="I46" s="376"/>
      <c r="J46" s="482">
        <f t="shared" si="3"/>
        <v>0</v>
      </c>
      <c r="K46" s="10"/>
    </row>
    <row r="47" spans="1:11" ht="13.5" customHeight="1">
      <c r="A47" s="405">
        <v>42</v>
      </c>
      <c r="B47" s="377" t="s">
        <v>37</v>
      </c>
      <c r="C47" s="377"/>
      <c r="D47" s="377"/>
      <c r="E47" s="370" t="s">
        <v>27</v>
      </c>
      <c r="F47" s="370">
        <v>15</v>
      </c>
      <c r="G47" s="384"/>
      <c r="H47" s="375">
        <f t="shared" si="2"/>
        <v>0</v>
      </c>
      <c r="I47" s="376"/>
      <c r="J47" s="482">
        <f t="shared" si="3"/>
        <v>0</v>
      </c>
      <c r="K47" s="10"/>
    </row>
    <row r="48" spans="1:11" ht="13.5" customHeight="1">
      <c r="A48" s="405">
        <v>43</v>
      </c>
      <c r="B48" s="377" t="s">
        <v>38</v>
      </c>
      <c r="C48" s="377"/>
      <c r="D48" s="377"/>
      <c r="E48" s="370" t="s">
        <v>27</v>
      </c>
      <c r="F48" s="370">
        <v>80</v>
      </c>
      <c r="G48" s="384"/>
      <c r="H48" s="375">
        <f t="shared" si="2"/>
        <v>0</v>
      </c>
      <c r="I48" s="379"/>
      <c r="J48" s="482">
        <f t="shared" si="3"/>
        <v>0</v>
      </c>
      <c r="K48" s="10"/>
    </row>
    <row r="49" spans="1:11" ht="13.5" customHeight="1">
      <c r="A49" s="405">
        <v>44</v>
      </c>
      <c r="B49" s="377" t="s">
        <v>39</v>
      </c>
      <c r="C49" s="377"/>
      <c r="D49" s="377"/>
      <c r="E49" s="370" t="s">
        <v>27</v>
      </c>
      <c r="F49" s="370">
        <v>10</v>
      </c>
      <c r="G49" s="384"/>
      <c r="H49" s="375">
        <f t="shared" si="2"/>
        <v>0</v>
      </c>
      <c r="I49" s="376"/>
      <c r="J49" s="482">
        <f t="shared" si="3"/>
        <v>0</v>
      </c>
      <c r="K49" s="10"/>
    </row>
    <row r="50" spans="1:11" ht="13.5" customHeight="1">
      <c r="A50" s="405">
        <v>45</v>
      </c>
      <c r="B50" s="386" t="s">
        <v>40</v>
      </c>
      <c r="C50" s="377"/>
      <c r="D50" s="377"/>
      <c r="E50" s="370" t="s">
        <v>27</v>
      </c>
      <c r="F50" s="370">
        <v>2</v>
      </c>
      <c r="G50" s="384"/>
      <c r="H50" s="375">
        <f t="shared" si="2"/>
        <v>0</v>
      </c>
      <c r="I50" s="376"/>
      <c r="J50" s="482">
        <f t="shared" si="3"/>
        <v>0</v>
      </c>
      <c r="K50" s="10"/>
    </row>
    <row r="51" spans="1:11" ht="13.5" customHeight="1">
      <c r="A51" s="405">
        <v>46</v>
      </c>
      <c r="B51" s="377" t="s">
        <v>41</v>
      </c>
      <c r="C51" s="377"/>
      <c r="D51" s="377"/>
      <c r="E51" s="370" t="s">
        <v>27</v>
      </c>
      <c r="F51" s="370">
        <v>15</v>
      </c>
      <c r="G51" s="384"/>
      <c r="H51" s="375">
        <f t="shared" si="2"/>
        <v>0</v>
      </c>
      <c r="I51" s="379"/>
      <c r="J51" s="482">
        <f t="shared" si="3"/>
        <v>0</v>
      </c>
      <c r="K51" s="10"/>
    </row>
    <row r="52" spans="1:11" ht="13.5" customHeight="1">
      <c r="A52" s="405">
        <v>47</v>
      </c>
      <c r="B52" s="377" t="s">
        <v>42</v>
      </c>
      <c r="C52" s="377"/>
      <c r="D52" s="377"/>
      <c r="E52" s="370" t="s">
        <v>27</v>
      </c>
      <c r="F52" s="370">
        <v>5</v>
      </c>
      <c r="G52" s="384"/>
      <c r="H52" s="375">
        <f t="shared" si="2"/>
        <v>0</v>
      </c>
      <c r="I52" s="376"/>
      <c r="J52" s="482">
        <f t="shared" si="3"/>
        <v>0</v>
      </c>
      <c r="K52" s="10"/>
    </row>
    <row r="53" spans="1:11" ht="13.5" customHeight="1">
      <c r="A53" s="405">
        <v>48</v>
      </c>
      <c r="B53" s="377" t="s">
        <v>43</v>
      </c>
      <c r="C53" s="377"/>
      <c r="D53" s="377"/>
      <c r="E53" s="370" t="s">
        <v>27</v>
      </c>
      <c r="F53" s="370">
        <v>3</v>
      </c>
      <c r="G53" s="384"/>
      <c r="H53" s="375">
        <f t="shared" si="2"/>
        <v>0</v>
      </c>
      <c r="I53" s="376"/>
      <c r="J53" s="482">
        <f t="shared" si="3"/>
        <v>0</v>
      </c>
      <c r="K53" s="10"/>
    </row>
    <row r="54" spans="1:11" ht="13.5" customHeight="1">
      <c r="A54" s="405">
        <v>49</v>
      </c>
      <c r="B54" s="377" t="s">
        <v>44</v>
      </c>
      <c r="C54" s="377"/>
      <c r="D54" s="377"/>
      <c r="E54" s="370" t="s">
        <v>27</v>
      </c>
      <c r="F54" s="370">
        <v>3</v>
      </c>
      <c r="G54" s="384"/>
      <c r="H54" s="375">
        <f t="shared" si="2"/>
        <v>0</v>
      </c>
      <c r="I54" s="379"/>
      <c r="J54" s="482">
        <f t="shared" si="3"/>
        <v>0</v>
      </c>
      <c r="K54" s="10"/>
    </row>
    <row r="55" spans="1:11" ht="13.5" customHeight="1">
      <c r="A55" s="405">
        <v>50</v>
      </c>
      <c r="B55" s="377" t="s">
        <v>45</v>
      </c>
      <c r="C55" s="377"/>
      <c r="D55" s="377"/>
      <c r="E55" s="370" t="s">
        <v>27</v>
      </c>
      <c r="F55" s="370">
        <v>3</v>
      </c>
      <c r="G55" s="384"/>
      <c r="H55" s="375">
        <f t="shared" si="2"/>
        <v>0</v>
      </c>
      <c r="I55" s="376"/>
      <c r="J55" s="482">
        <f t="shared" si="3"/>
        <v>0</v>
      </c>
      <c r="K55" s="10"/>
    </row>
    <row r="56" spans="1:11" ht="13.5" customHeight="1">
      <c r="A56" s="405">
        <v>51</v>
      </c>
      <c r="B56" s="377" t="s">
        <v>46</v>
      </c>
      <c r="C56" s="377"/>
      <c r="D56" s="377"/>
      <c r="E56" s="370" t="s">
        <v>27</v>
      </c>
      <c r="F56" s="370">
        <v>300</v>
      </c>
      <c r="G56" s="384"/>
      <c r="H56" s="375">
        <f t="shared" si="2"/>
        <v>0</v>
      </c>
      <c r="I56" s="376"/>
      <c r="J56" s="482">
        <f t="shared" si="3"/>
        <v>0</v>
      </c>
      <c r="K56" s="10"/>
    </row>
    <row r="57" spans="1:11" ht="13.5" customHeight="1">
      <c r="A57" s="405">
        <v>52</v>
      </c>
      <c r="B57" s="377" t="s">
        <v>47</v>
      </c>
      <c r="C57" s="377"/>
      <c r="D57" s="377"/>
      <c r="E57" s="370" t="s">
        <v>27</v>
      </c>
      <c r="F57" s="370">
        <v>6</v>
      </c>
      <c r="G57" s="384"/>
      <c r="H57" s="375">
        <f t="shared" si="2"/>
        <v>0</v>
      </c>
      <c r="I57" s="379"/>
      <c r="J57" s="482">
        <f t="shared" si="3"/>
        <v>0</v>
      </c>
      <c r="K57" s="10"/>
    </row>
    <row r="58" spans="1:11" ht="13.5" customHeight="1">
      <c r="A58" s="405">
        <v>53</v>
      </c>
      <c r="B58" s="377" t="s">
        <v>48</v>
      </c>
      <c r="C58" s="377"/>
      <c r="D58" s="377"/>
      <c r="E58" s="370" t="s">
        <v>27</v>
      </c>
      <c r="F58" s="370">
        <v>10</v>
      </c>
      <c r="G58" s="384"/>
      <c r="H58" s="375">
        <f t="shared" si="2"/>
        <v>0</v>
      </c>
      <c r="I58" s="376"/>
      <c r="J58" s="482">
        <f t="shared" si="3"/>
        <v>0</v>
      </c>
      <c r="K58" s="10"/>
    </row>
    <row r="59" spans="1:11" ht="13.5" customHeight="1">
      <c r="A59" s="405">
        <v>54</v>
      </c>
      <c r="B59" s="382" t="s">
        <v>49</v>
      </c>
      <c r="C59" s="377"/>
      <c r="D59" s="377"/>
      <c r="E59" s="370" t="s">
        <v>27</v>
      </c>
      <c r="F59" s="370">
        <v>2</v>
      </c>
      <c r="G59" s="384"/>
      <c r="H59" s="375">
        <f t="shared" si="2"/>
        <v>0</v>
      </c>
      <c r="I59" s="379"/>
      <c r="J59" s="482">
        <f t="shared" si="3"/>
        <v>0</v>
      </c>
      <c r="K59" s="10"/>
    </row>
    <row r="60" spans="1:11" ht="13.5" customHeight="1">
      <c r="A60" s="405">
        <v>55</v>
      </c>
      <c r="B60" s="377" t="s">
        <v>50</v>
      </c>
      <c r="C60" s="377"/>
      <c r="D60" s="377"/>
      <c r="E60" s="370" t="s">
        <v>27</v>
      </c>
      <c r="F60" s="370">
        <v>15</v>
      </c>
      <c r="G60" s="384"/>
      <c r="H60" s="375">
        <f t="shared" si="2"/>
        <v>0</v>
      </c>
      <c r="I60" s="376"/>
      <c r="J60" s="482">
        <f t="shared" si="3"/>
        <v>0</v>
      </c>
      <c r="K60" s="10"/>
    </row>
    <row r="61" spans="1:11" ht="13.5" customHeight="1">
      <c r="A61" s="405">
        <v>56</v>
      </c>
      <c r="B61" s="377" t="s">
        <v>51</v>
      </c>
      <c r="C61" s="377"/>
      <c r="D61" s="377"/>
      <c r="E61" s="370" t="s">
        <v>52</v>
      </c>
      <c r="F61" s="370">
        <v>3</v>
      </c>
      <c r="G61" s="384"/>
      <c r="H61" s="375">
        <f t="shared" si="2"/>
        <v>0</v>
      </c>
      <c r="I61" s="376"/>
      <c r="J61" s="482">
        <f t="shared" si="3"/>
        <v>0</v>
      </c>
      <c r="K61" s="10"/>
    </row>
    <row r="62" spans="1:11" ht="13.5" customHeight="1">
      <c r="A62" s="405">
        <v>57</v>
      </c>
      <c r="B62" s="382" t="s">
        <v>53</v>
      </c>
      <c r="C62" s="377"/>
      <c r="D62" s="377"/>
      <c r="E62" s="370" t="s">
        <v>27</v>
      </c>
      <c r="F62" s="370">
        <v>2</v>
      </c>
      <c r="G62" s="384"/>
      <c r="H62" s="375">
        <f t="shared" si="2"/>
        <v>0</v>
      </c>
      <c r="I62" s="379"/>
      <c r="J62" s="482">
        <f t="shared" si="3"/>
        <v>0</v>
      </c>
      <c r="K62" s="10"/>
    </row>
    <row r="63" spans="1:11" ht="13.5" customHeight="1">
      <c r="A63" s="405">
        <v>58</v>
      </c>
      <c r="B63" s="382" t="s">
        <v>54</v>
      </c>
      <c r="C63" s="377"/>
      <c r="D63" s="377"/>
      <c r="E63" s="370" t="s">
        <v>27</v>
      </c>
      <c r="F63" s="370">
        <v>1</v>
      </c>
      <c r="G63" s="384"/>
      <c r="H63" s="375">
        <f t="shared" si="2"/>
        <v>0</v>
      </c>
      <c r="I63" s="376"/>
      <c r="J63" s="482">
        <f t="shared" si="3"/>
        <v>0</v>
      </c>
      <c r="K63" s="10"/>
    </row>
    <row r="64" spans="1:11" ht="13.5" customHeight="1">
      <c r="A64" s="405">
        <v>59</v>
      </c>
      <c r="B64" s="386" t="s">
        <v>55</v>
      </c>
      <c r="C64" s="377"/>
      <c r="D64" s="377"/>
      <c r="E64" s="370" t="s">
        <v>27</v>
      </c>
      <c r="F64" s="370">
        <v>2</v>
      </c>
      <c r="G64" s="384"/>
      <c r="H64" s="375">
        <f t="shared" si="2"/>
        <v>0</v>
      </c>
      <c r="I64" s="376"/>
      <c r="J64" s="482">
        <f t="shared" si="3"/>
        <v>0</v>
      </c>
      <c r="K64" s="10"/>
    </row>
    <row r="65" spans="1:11" ht="13.5" customHeight="1">
      <c r="A65" s="405">
        <v>60</v>
      </c>
      <c r="B65" s="386" t="s">
        <v>56</v>
      </c>
      <c r="C65" s="377"/>
      <c r="D65" s="377"/>
      <c r="E65" s="370" t="s">
        <v>27</v>
      </c>
      <c r="F65" s="370">
        <v>2</v>
      </c>
      <c r="G65" s="384"/>
      <c r="H65" s="375">
        <f t="shared" si="2"/>
        <v>0</v>
      </c>
      <c r="I65" s="379"/>
      <c r="J65" s="482">
        <f t="shared" si="3"/>
        <v>0</v>
      </c>
      <c r="K65" s="10"/>
    </row>
    <row r="66" spans="1:11" ht="13.5" customHeight="1">
      <c r="A66" s="405">
        <v>61</v>
      </c>
      <c r="B66" s="382" t="s">
        <v>57</v>
      </c>
      <c r="C66" s="377"/>
      <c r="D66" s="377"/>
      <c r="E66" s="370" t="s">
        <v>27</v>
      </c>
      <c r="F66" s="370">
        <v>15</v>
      </c>
      <c r="G66" s="384"/>
      <c r="H66" s="375">
        <f t="shared" si="2"/>
        <v>0</v>
      </c>
      <c r="I66" s="376"/>
      <c r="J66" s="482">
        <f t="shared" si="3"/>
        <v>0</v>
      </c>
      <c r="K66" s="10"/>
    </row>
    <row r="67" spans="1:11" ht="13.5" customHeight="1">
      <c r="A67" s="405">
        <v>62</v>
      </c>
      <c r="B67" s="382" t="s">
        <v>58</v>
      </c>
      <c r="C67" s="382"/>
      <c r="D67" s="382"/>
      <c r="E67" s="370" t="s">
        <v>27</v>
      </c>
      <c r="F67" s="370">
        <v>5</v>
      </c>
      <c r="G67" s="384"/>
      <c r="H67" s="375">
        <f t="shared" si="2"/>
        <v>0</v>
      </c>
      <c r="I67" s="376"/>
      <c r="J67" s="482">
        <f t="shared" si="3"/>
        <v>0</v>
      </c>
      <c r="K67" s="10"/>
    </row>
    <row r="68" spans="1:11" ht="13.5" customHeight="1">
      <c r="A68" s="405">
        <v>63</v>
      </c>
      <c r="B68" s="382" t="s">
        <v>59</v>
      </c>
      <c r="C68" s="382"/>
      <c r="D68" s="382"/>
      <c r="E68" s="370" t="s">
        <v>27</v>
      </c>
      <c r="F68" s="370">
        <v>10</v>
      </c>
      <c r="G68" s="384"/>
      <c r="H68" s="375">
        <f t="shared" si="2"/>
        <v>0</v>
      </c>
      <c r="I68" s="379"/>
      <c r="J68" s="482">
        <f t="shared" si="3"/>
        <v>0</v>
      </c>
      <c r="K68" s="10"/>
    </row>
    <row r="69" spans="1:11" ht="13.5" customHeight="1">
      <c r="A69" s="405">
        <v>64</v>
      </c>
      <c r="B69" s="382" t="s">
        <v>60</v>
      </c>
      <c r="C69" s="382"/>
      <c r="D69" s="382"/>
      <c r="E69" s="370" t="s">
        <v>27</v>
      </c>
      <c r="F69" s="370">
        <v>20</v>
      </c>
      <c r="G69" s="384"/>
      <c r="H69" s="375">
        <f>F69*G69</f>
        <v>0</v>
      </c>
      <c r="I69" s="376"/>
      <c r="J69" s="482">
        <f>H69*I69+H69</f>
        <v>0</v>
      </c>
      <c r="K69" s="10"/>
    </row>
    <row r="70" spans="1:11" ht="13.5" customHeight="1">
      <c r="A70" s="405">
        <v>65</v>
      </c>
      <c r="B70" s="382" t="s">
        <v>61</v>
      </c>
      <c r="C70" s="382"/>
      <c r="D70" s="382"/>
      <c r="E70" s="370" t="s">
        <v>27</v>
      </c>
      <c r="F70" s="370">
        <v>3</v>
      </c>
      <c r="G70" s="384"/>
      <c r="H70" s="375">
        <f>F70*G70</f>
        <v>0</v>
      </c>
      <c r="I70" s="376"/>
      <c r="J70" s="482">
        <f>H70*I70+H70</f>
        <v>0</v>
      </c>
      <c r="K70" s="10"/>
    </row>
    <row r="71" spans="1:11" ht="13.5" customHeight="1">
      <c r="A71" s="405">
        <v>66</v>
      </c>
      <c r="B71" s="382" t="s">
        <v>62</v>
      </c>
      <c r="C71" s="382"/>
      <c r="D71" s="382"/>
      <c r="E71" s="370" t="s">
        <v>27</v>
      </c>
      <c r="F71" s="370">
        <v>6</v>
      </c>
      <c r="G71" s="384"/>
      <c r="H71" s="375">
        <f>F71*G71</f>
        <v>0</v>
      </c>
      <c r="I71" s="379"/>
      <c r="J71" s="482">
        <f>H71*I71+H71</f>
        <v>0</v>
      </c>
      <c r="K71" s="10"/>
    </row>
    <row r="72" spans="1:11" ht="13.5" customHeight="1">
      <c r="A72" s="405">
        <v>67</v>
      </c>
      <c r="B72" s="382" t="s">
        <v>63</v>
      </c>
      <c r="C72" s="382"/>
      <c r="D72" s="382"/>
      <c r="E72" s="370" t="s">
        <v>27</v>
      </c>
      <c r="F72" s="370">
        <v>40</v>
      </c>
      <c r="G72" s="384"/>
      <c r="H72" s="375">
        <f>F72*G72</f>
        <v>0</v>
      </c>
      <c r="I72" s="376"/>
      <c r="J72" s="482">
        <f>H72*I72+H72</f>
        <v>0</v>
      </c>
      <c r="K72" s="10"/>
    </row>
    <row r="73" spans="1:11" ht="13.5" customHeight="1">
      <c r="A73" s="405">
        <v>68</v>
      </c>
      <c r="B73" s="382" t="s">
        <v>64</v>
      </c>
      <c r="C73" s="382"/>
      <c r="D73" s="382"/>
      <c r="E73" s="370" t="s">
        <v>27</v>
      </c>
      <c r="F73" s="370">
        <v>10</v>
      </c>
      <c r="G73" s="384"/>
      <c r="H73" s="375">
        <f aca="true" t="shared" si="4" ref="H73:H78">F73*G73</f>
        <v>0</v>
      </c>
      <c r="I73" s="376"/>
      <c r="J73" s="482">
        <f aca="true" t="shared" si="5" ref="J73:J78">H73*I73+H73</f>
        <v>0</v>
      </c>
      <c r="K73" s="10"/>
    </row>
    <row r="74" spans="1:11" ht="13.5" customHeight="1">
      <c r="A74" s="405">
        <v>69</v>
      </c>
      <c r="B74" s="382" t="s">
        <v>65</v>
      </c>
      <c r="C74" s="382"/>
      <c r="D74" s="382"/>
      <c r="E74" s="370" t="s">
        <v>27</v>
      </c>
      <c r="F74" s="370">
        <v>10</v>
      </c>
      <c r="G74" s="384"/>
      <c r="H74" s="375">
        <f t="shared" si="4"/>
        <v>0</v>
      </c>
      <c r="I74" s="379"/>
      <c r="J74" s="482">
        <f t="shared" si="5"/>
        <v>0</v>
      </c>
      <c r="K74" s="10"/>
    </row>
    <row r="75" spans="1:11" ht="13.5" customHeight="1">
      <c r="A75" s="405">
        <v>70</v>
      </c>
      <c r="B75" s="382" t="s">
        <v>66</v>
      </c>
      <c r="C75" s="382"/>
      <c r="D75" s="382"/>
      <c r="E75" s="370" t="s">
        <v>27</v>
      </c>
      <c r="F75" s="370">
        <v>3</v>
      </c>
      <c r="G75" s="384"/>
      <c r="H75" s="375">
        <f t="shared" si="4"/>
        <v>0</v>
      </c>
      <c r="I75" s="376"/>
      <c r="J75" s="482">
        <f t="shared" si="5"/>
        <v>0</v>
      </c>
      <c r="K75" s="10"/>
    </row>
    <row r="76" spans="1:11" ht="13.5" customHeight="1">
      <c r="A76" s="405">
        <v>71</v>
      </c>
      <c r="B76" s="382" t="s">
        <v>67</v>
      </c>
      <c r="C76" s="382"/>
      <c r="D76" s="382"/>
      <c r="E76" s="370" t="s">
        <v>27</v>
      </c>
      <c r="F76" s="370">
        <v>50</v>
      </c>
      <c r="G76" s="384"/>
      <c r="H76" s="375">
        <f t="shared" si="4"/>
        <v>0</v>
      </c>
      <c r="I76" s="376"/>
      <c r="J76" s="482">
        <f t="shared" si="5"/>
        <v>0</v>
      </c>
      <c r="K76" s="10"/>
    </row>
    <row r="77" spans="1:11" ht="13.5" customHeight="1">
      <c r="A77" s="405">
        <v>72</v>
      </c>
      <c r="B77" s="386" t="s">
        <v>68</v>
      </c>
      <c r="C77" s="382"/>
      <c r="D77" s="382"/>
      <c r="E77" s="370" t="s">
        <v>27</v>
      </c>
      <c r="F77" s="370">
        <v>60</v>
      </c>
      <c r="G77" s="384"/>
      <c r="H77" s="375">
        <f t="shared" si="4"/>
        <v>0</v>
      </c>
      <c r="I77" s="379"/>
      <c r="J77" s="482">
        <f t="shared" si="5"/>
        <v>0</v>
      </c>
      <c r="K77" s="10"/>
    </row>
    <row r="78" spans="1:11" ht="13.5" customHeight="1">
      <c r="A78" s="405">
        <v>73</v>
      </c>
      <c r="B78" s="382" t="s">
        <v>69</v>
      </c>
      <c r="C78" s="382"/>
      <c r="D78" s="382"/>
      <c r="E78" s="370" t="s">
        <v>27</v>
      </c>
      <c r="F78" s="370">
        <v>5</v>
      </c>
      <c r="G78" s="384"/>
      <c r="H78" s="375">
        <f t="shared" si="4"/>
        <v>0</v>
      </c>
      <c r="I78" s="376"/>
      <c r="J78" s="482">
        <f t="shared" si="5"/>
        <v>0</v>
      </c>
      <c r="K78" s="10"/>
    </row>
    <row r="79" spans="1:11" ht="13.5" customHeight="1">
      <c r="A79" s="405">
        <v>74</v>
      </c>
      <c r="B79" s="382" t="s">
        <v>70</v>
      </c>
      <c r="C79" s="382"/>
      <c r="D79" s="382"/>
      <c r="E79" s="370" t="s">
        <v>27</v>
      </c>
      <c r="F79" s="370">
        <v>60</v>
      </c>
      <c r="G79" s="384"/>
      <c r="H79" s="375">
        <f>F79*G79</f>
        <v>0</v>
      </c>
      <c r="I79" s="379"/>
      <c r="J79" s="482">
        <f>H79*I79+H79</f>
        <v>0</v>
      </c>
      <c r="K79" s="10"/>
    </row>
    <row r="80" spans="1:11" ht="13.5" customHeight="1">
      <c r="A80" s="405">
        <v>75</v>
      </c>
      <c r="B80" s="382" t="s">
        <v>71</v>
      </c>
      <c r="C80" s="382"/>
      <c r="D80" s="382"/>
      <c r="E80" s="370" t="s">
        <v>27</v>
      </c>
      <c r="F80" s="370">
        <v>15</v>
      </c>
      <c r="G80" s="384"/>
      <c r="H80" s="375">
        <f>F80*G80</f>
        <v>0</v>
      </c>
      <c r="I80" s="376"/>
      <c r="J80" s="482">
        <f>H80*I80+H80</f>
        <v>0</v>
      </c>
      <c r="K80" s="10"/>
    </row>
    <row r="81" spans="1:11" ht="13.5" customHeight="1">
      <c r="A81" s="405">
        <v>76</v>
      </c>
      <c r="B81" s="382" t="s">
        <v>72</v>
      </c>
      <c r="C81" s="382"/>
      <c r="D81" s="382"/>
      <c r="E81" s="370" t="s">
        <v>27</v>
      </c>
      <c r="F81" s="370">
        <v>25</v>
      </c>
      <c r="G81" s="384"/>
      <c r="H81" s="375">
        <f>F81*G81</f>
        <v>0</v>
      </c>
      <c r="I81" s="376"/>
      <c r="J81" s="482">
        <f>H81*I81+H81</f>
        <v>0</v>
      </c>
      <c r="K81" s="10"/>
    </row>
    <row r="82" spans="1:11" ht="13.5" customHeight="1">
      <c r="A82" s="405">
        <v>77</v>
      </c>
      <c r="B82" s="382" t="s">
        <v>73</v>
      </c>
      <c r="C82" s="382"/>
      <c r="D82" s="382"/>
      <c r="E82" s="370" t="s">
        <v>27</v>
      </c>
      <c r="F82" s="370">
        <v>40</v>
      </c>
      <c r="G82" s="384"/>
      <c r="H82" s="375">
        <f aca="true" t="shared" si="6" ref="H82:H117">F82*G82</f>
        <v>0</v>
      </c>
      <c r="I82" s="376"/>
      <c r="J82" s="482">
        <f aca="true" t="shared" si="7" ref="J82:J117">H82*I82+H82</f>
        <v>0</v>
      </c>
      <c r="K82" s="10"/>
    </row>
    <row r="83" spans="1:11" ht="13.5" customHeight="1">
      <c r="A83" s="405">
        <v>78</v>
      </c>
      <c r="B83" s="382" t="s">
        <v>74</v>
      </c>
      <c r="C83" s="382"/>
      <c r="D83" s="382"/>
      <c r="E83" s="370" t="s">
        <v>27</v>
      </c>
      <c r="F83" s="370">
        <v>2</v>
      </c>
      <c r="G83" s="384"/>
      <c r="H83" s="375">
        <f t="shared" si="6"/>
        <v>0</v>
      </c>
      <c r="I83" s="376"/>
      <c r="J83" s="482">
        <f t="shared" si="7"/>
        <v>0</v>
      </c>
      <c r="K83" s="10"/>
    </row>
    <row r="84" spans="1:11" ht="13.5" customHeight="1">
      <c r="A84" s="405">
        <v>79</v>
      </c>
      <c r="B84" s="382" t="s">
        <v>75</v>
      </c>
      <c r="C84" s="382"/>
      <c r="D84" s="382"/>
      <c r="E84" s="370" t="s">
        <v>27</v>
      </c>
      <c r="F84" s="370">
        <v>2</v>
      </c>
      <c r="G84" s="384"/>
      <c r="H84" s="375">
        <f t="shared" si="6"/>
        <v>0</v>
      </c>
      <c r="I84" s="379"/>
      <c r="J84" s="482">
        <f t="shared" si="7"/>
        <v>0</v>
      </c>
      <c r="K84" s="10"/>
    </row>
    <row r="85" spans="1:11" ht="13.5" customHeight="1">
      <c r="A85" s="405">
        <v>80</v>
      </c>
      <c r="B85" s="382" t="s">
        <v>76</v>
      </c>
      <c r="C85" s="382"/>
      <c r="D85" s="382"/>
      <c r="E85" s="370" t="s">
        <v>27</v>
      </c>
      <c r="F85" s="370">
        <v>10</v>
      </c>
      <c r="G85" s="384"/>
      <c r="H85" s="375">
        <f t="shared" si="6"/>
        <v>0</v>
      </c>
      <c r="I85" s="376"/>
      <c r="J85" s="482">
        <f t="shared" si="7"/>
        <v>0</v>
      </c>
      <c r="K85" s="10"/>
    </row>
    <row r="86" spans="1:11" ht="13.5" customHeight="1">
      <c r="A86" s="405">
        <v>81</v>
      </c>
      <c r="B86" s="382" t="s">
        <v>77</v>
      </c>
      <c r="C86" s="382"/>
      <c r="D86" s="382"/>
      <c r="E86" s="370" t="s">
        <v>27</v>
      </c>
      <c r="F86" s="370">
        <v>20</v>
      </c>
      <c r="G86" s="384"/>
      <c r="H86" s="375">
        <f t="shared" si="6"/>
        <v>0</v>
      </c>
      <c r="I86" s="376"/>
      <c r="J86" s="482">
        <f t="shared" si="7"/>
        <v>0</v>
      </c>
      <c r="K86" s="10"/>
    </row>
    <row r="87" spans="1:11" ht="13.5" customHeight="1">
      <c r="A87" s="405">
        <v>82</v>
      </c>
      <c r="B87" s="382" t="s">
        <v>78</v>
      </c>
      <c r="C87" s="382"/>
      <c r="D87" s="382"/>
      <c r="E87" s="370" t="s">
        <v>27</v>
      </c>
      <c r="F87" s="370">
        <v>2</v>
      </c>
      <c r="G87" s="384"/>
      <c r="H87" s="375">
        <f t="shared" si="6"/>
        <v>0</v>
      </c>
      <c r="I87" s="379"/>
      <c r="J87" s="482">
        <f t="shared" si="7"/>
        <v>0</v>
      </c>
      <c r="K87" s="10"/>
    </row>
    <row r="88" spans="1:11" ht="13.5" customHeight="1">
      <c r="A88" s="405">
        <v>83</v>
      </c>
      <c r="B88" s="382" t="s">
        <v>79</v>
      </c>
      <c r="C88" s="382"/>
      <c r="D88" s="382"/>
      <c r="E88" s="370" t="s">
        <v>27</v>
      </c>
      <c r="F88" s="370">
        <v>25</v>
      </c>
      <c r="G88" s="384"/>
      <c r="H88" s="375">
        <f t="shared" si="6"/>
        <v>0</v>
      </c>
      <c r="I88" s="376"/>
      <c r="J88" s="482">
        <f t="shared" si="7"/>
        <v>0</v>
      </c>
      <c r="K88" s="10"/>
    </row>
    <row r="89" spans="1:11" ht="13.5" customHeight="1">
      <c r="A89" s="405">
        <v>84</v>
      </c>
      <c r="B89" s="382" t="s">
        <v>80</v>
      </c>
      <c r="C89" s="382"/>
      <c r="D89" s="382"/>
      <c r="E89" s="370" t="s">
        <v>27</v>
      </c>
      <c r="F89" s="370">
        <v>75</v>
      </c>
      <c r="G89" s="384"/>
      <c r="H89" s="375">
        <f t="shared" si="6"/>
        <v>0</v>
      </c>
      <c r="I89" s="376"/>
      <c r="J89" s="482">
        <f t="shared" si="7"/>
        <v>0</v>
      </c>
      <c r="K89" s="10"/>
    </row>
    <row r="90" spans="1:11" ht="12.75" customHeight="1">
      <c r="A90" s="405">
        <v>85</v>
      </c>
      <c r="B90" s="382" t="s">
        <v>81</v>
      </c>
      <c r="C90" s="382"/>
      <c r="D90" s="382"/>
      <c r="E90" s="370" t="s">
        <v>27</v>
      </c>
      <c r="F90" s="370">
        <v>3</v>
      </c>
      <c r="G90" s="384"/>
      <c r="H90" s="375">
        <f t="shared" si="6"/>
        <v>0</v>
      </c>
      <c r="I90" s="379"/>
      <c r="J90" s="482">
        <f t="shared" si="7"/>
        <v>0</v>
      </c>
      <c r="K90" s="10"/>
    </row>
    <row r="91" spans="1:11" ht="13.5" customHeight="1">
      <c r="A91" s="405">
        <v>86</v>
      </c>
      <c r="B91" s="382" t="s">
        <v>82</v>
      </c>
      <c r="C91" s="382"/>
      <c r="D91" s="382"/>
      <c r="E91" s="370" t="s">
        <v>27</v>
      </c>
      <c r="F91" s="370">
        <v>2</v>
      </c>
      <c r="G91" s="384"/>
      <c r="H91" s="375">
        <f t="shared" si="6"/>
        <v>0</v>
      </c>
      <c r="I91" s="376"/>
      <c r="J91" s="482">
        <f t="shared" si="7"/>
        <v>0</v>
      </c>
      <c r="K91" s="10"/>
    </row>
    <row r="92" spans="1:11" ht="13.5" customHeight="1">
      <c r="A92" s="405">
        <v>87</v>
      </c>
      <c r="B92" s="382" t="s">
        <v>83</v>
      </c>
      <c r="C92" s="382"/>
      <c r="D92" s="382"/>
      <c r="E92" s="370" t="s">
        <v>27</v>
      </c>
      <c r="F92" s="370">
        <v>2</v>
      </c>
      <c r="G92" s="384"/>
      <c r="H92" s="375">
        <f t="shared" si="6"/>
        <v>0</v>
      </c>
      <c r="I92" s="376"/>
      <c r="J92" s="482">
        <f t="shared" si="7"/>
        <v>0</v>
      </c>
      <c r="K92" s="10"/>
    </row>
    <row r="93" spans="1:11" ht="13.5" customHeight="1">
      <c r="A93" s="405">
        <v>88</v>
      </c>
      <c r="B93" s="382" t="s">
        <v>84</v>
      </c>
      <c r="C93" s="382"/>
      <c r="D93" s="382"/>
      <c r="E93" s="370" t="s">
        <v>27</v>
      </c>
      <c r="F93" s="370">
        <v>40</v>
      </c>
      <c r="G93" s="384"/>
      <c r="H93" s="375">
        <f t="shared" si="6"/>
        <v>0</v>
      </c>
      <c r="I93" s="379"/>
      <c r="J93" s="482">
        <f t="shared" si="7"/>
        <v>0</v>
      </c>
      <c r="K93" s="10"/>
    </row>
    <row r="94" spans="1:11" ht="13.5" customHeight="1">
      <c r="A94" s="405">
        <v>89</v>
      </c>
      <c r="B94" s="382" t="s">
        <v>85</v>
      </c>
      <c r="C94" s="382"/>
      <c r="D94" s="382"/>
      <c r="E94" s="370" t="s">
        <v>27</v>
      </c>
      <c r="F94" s="370">
        <v>200</v>
      </c>
      <c r="G94" s="384"/>
      <c r="H94" s="375">
        <f t="shared" si="6"/>
        <v>0</v>
      </c>
      <c r="I94" s="376"/>
      <c r="J94" s="482">
        <f t="shared" si="7"/>
        <v>0</v>
      </c>
      <c r="K94" s="10"/>
    </row>
    <row r="95" spans="1:11" ht="13.5" customHeight="1">
      <c r="A95" s="405">
        <v>90</v>
      </c>
      <c r="B95" s="382" t="s">
        <v>86</v>
      </c>
      <c r="C95" s="382"/>
      <c r="D95" s="382"/>
      <c r="E95" s="370" t="s">
        <v>27</v>
      </c>
      <c r="F95" s="370">
        <v>3</v>
      </c>
      <c r="G95" s="384"/>
      <c r="H95" s="375">
        <f t="shared" si="6"/>
        <v>0</v>
      </c>
      <c r="I95" s="376"/>
      <c r="J95" s="482">
        <f t="shared" si="7"/>
        <v>0</v>
      </c>
      <c r="K95" s="10"/>
    </row>
    <row r="96" spans="1:11" ht="13.5" customHeight="1">
      <c r="A96" s="405">
        <v>91</v>
      </c>
      <c r="B96" s="382" t="s">
        <v>87</v>
      </c>
      <c r="C96" s="382"/>
      <c r="D96" s="382"/>
      <c r="E96" s="370" t="s">
        <v>27</v>
      </c>
      <c r="F96" s="370">
        <v>5</v>
      </c>
      <c r="G96" s="384"/>
      <c r="H96" s="375">
        <f t="shared" si="6"/>
        <v>0</v>
      </c>
      <c r="I96" s="379"/>
      <c r="J96" s="482">
        <f t="shared" si="7"/>
        <v>0</v>
      </c>
      <c r="K96" s="10"/>
    </row>
    <row r="97" spans="1:11" ht="12.75" customHeight="1">
      <c r="A97" s="405">
        <v>92</v>
      </c>
      <c r="B97" s="382" t="s">
        <v>88</v>
      </c>
      <c r="C97" s="382"/>
      <c r="D97" s="382"/>
      <c r="E97" s="370" t="s">
        <v>27</v>
      </c>
      <c r="F97" s="370">
        <v>2</v>
      </c>
      <c r="G97" s="384"/>
      <c r="H97" s="375">
        <f t="shared" si="6"/>
        <v>0</v>
      </c>
      <c r="I97" s="376"/>
      <c r="J97" s="482">
        <f t="shared" si="7"/>
        <v>0</v>
      </c>
      <c r="K97" s="10"/>
    </row>
    <row r="98" spans="1:11" ht="13.5" customHeight="1">
      <c r="A98" s="405">
        <v>93</v>
      </c>
      <c r="B98" s="382" t="s">
        <v>89</v>
      </c>
      <c r="C98" s="382"/>
      <c r="D98" s="382"/>
      <c r="E98" s="370" t="s">
        <v>27</v>
      </c>
      <c r="F98" s="370">
        <v>2</v>
      </c>
      <c r="G98" s="384"/>
      <c r="H98" s="375">
        <f t="shared" si="6"/>
        <v>0</v>
      </c>
      <c r="I98" s="376"/>
      <c r="J98" s="482">
        <f t="shared" si="7"/>
        <v>0</v>
      </c>
      <c r="K98" s="10"/>
    </row>
    <row r="99" spans="1:11" ht="13.5" customHeight="1">
      <c r="A99" s="405">
        <v>94</v>
      </c>
      <c r="B99" s="382" t="s">
        <v>90</v>
      </c>
      <c r="C99" s="382"/>
      <c r="D99" s="382"/>
      <c r="E99" s="370" t="s">
        <v>27</v>
      </c>
      <c r="F99" s="370">
        <v>1</v>
      </c>
      <c r="G99" s="384"/>
      <c r="H99" s="375">
        <f t="shared" si="6"/>
        <v>0</v>
      </c>
      <c r="I99" s="379"/>
      <c r="J99" s="482">
        <f t="shared" si="7"/>
        <v>0</v>
      </c>
      <c r="K99" s="10"/>
    </row>
    <row r="100" spans="1:11" ht="13.5" customHeight="1">
      <c r="A100" s="405">
        <v>95</v>
      </c>
      <c r="B100" s="382" t="s">
        <v>91</v>
      </c>
      <c r="C100" s="382"/>
      <c r="D100" s="382"/>
      <c r="E100" s="370" t="s">
        <v>27</v>
      </c>
      <c r="F100" s="370">
        <v>2</v>
      </c>
      <c r="G100" s="384"/>
      <c r="H100" s="375">
        <f t="shared" si="6"/>
        <v>0</v>
      </c>
      <c r="I100" s="376"/>
      <c r="J100" s="482">
        <f t="shared" si="7"/>
        <v>0</v>
      </c>
      <c r="K100" s="10"/>
    </row>
    <row r="101" spans="1:11" ht="13.5" customHeight="1">
      <c r="A101" s="405">
        <v>96</v>
      </c>
      <c r="B101" s="382" t="s">
        <v>92</v>
      </c>
      <c r="C101" s="382"/>
      <c r="D101" s="382"/>
      <c r="E101" s="370" t="s">
        <v>27</v>
      </c>
      <c r="F101" s="370">
        <v>150</v>
      </c>
      <c r="G101" s="384"/>
      <c r="H101" s="375">
        <f t="shared" si="6"/>
        <v>0</v>
      </c>
      <c r="I101" s="376"/>
      <c r="J101" s="482">
        <f t="shared" si="7"/>
        <v>0</v>
      </c>
      <c r="K101" s="10"/>
    </row>
    <row r="102" spans="1:11" ht="13.5" customHeight="1">
      <c r="A102" s="405">
        <v>97</v>
      </c>
      <c r="B102" s="382" t="s">
        <v>93</v>
      </c>
      <c r="C102" s="382"/>
      <c r="D102" s="382"/>
      <c r="E102" s="370" t="s">
        <v>27</v>
      </c>
      <c r="F102" s="370">
        <v>3</v>
      </c>
      <c r="G102" s="384"/>
      <c r="H102" s="375">
        <f t="shared" si="6"/>
        <v>0</v>
      </c>
      <c r="I102" s="379"/>
      <c r="J102" s="482">
        <f t="shared" si="7"/>
        <v>0</v>
      </c>
      <c r="K102" s="10"/>
    </row>
    <row r="103" spans="1:11" ht="13.5" customHeight="1">
      <c r="A103" s="405">
        <v>98</v>
      </c>
      <c r="B103" s="382" t="s">
        <v>94</v>
      </c>
      <c r="C103" s="382"/>
      <c r="D103" s="382"/>
      <c r="E103" s="370" t="s">
        <v>27</v>
      </c>
      <c r="F103" s="370">
        <v>3</v>
      </c>
      <c r="G103" s="384"/>
      <c r="H103" s="375">
        <f t="shared" si="6"/>
        <v>0</v>
      </c>
      <c r="I103" s="376"/>
      <c r="J103" s="482">
        <f t="shared" si="7"/>
        <v>0</v>
      </c>
      <c r="K103" s="10"/>
    </row>
    <row r="104" spans="1:11" ht="13.5" customHeight="1">
      <c r="A104" s="405">
        <v>99</v>
      </c>
      <c r="B104" s="382" t="s">
        <v>95</v>
      </c>
      <c r="C104" s="382"/>
      <c r="D104" s="382"/>
      <c r="E104" s="370" t="s">
        <v>27</v>
      </c>
      <c r="F104" s="370">
        <v>25</v>
      </c>
      <c r="G104" s="384"/>
      <c r="H104" s="375">
        <f t="shared" si="6"/>
        <v>0</v>
      </c>
      <c r="I104" s="376"/>
      <c r="J104" s="482">
        <f t="shared" si="7"/>
        <v>0</v>
      </c>
      <c r="K104" s="10"/>
    </row>
    <row r="105" spans="1:11" ht="13.5" customHeight="1">
      <c r="A105" s="405">
        <v>100</v>
      </c>
      <c r="B105" s="377" t="s">
        <v>96</v>
      </c>
      <c r="C105" s="377"/>
      <c r="D105" s="377"/>
      <c r="E105" s="370" t="s">
        <v>27</v>
      </c>
      <c r="F105" s="370">
        <v>15</v>
      </c>
      <c r="G105" s="384"/>
      <c r="H105" s="375">
        <f t="shared" si="6"/>
        <v>0</v>
      </c>
      <c r="I105" s="379"/>
      <c r="J105" s="482">
        <f t="shared" si="7"/>
        <v>0</v>
      </c>
      <c r="K105" s="10"/>
    </row>
    <row r="106" spans="1:11" ht="13.5" customHeight="1">
      <c r="A106" s="405">
        <v>101</v>
      </c>
      <c r="B106" s="377" t="s">
        <v>97</v>
      </c>
      <c r="C106" s="377"/>
      <c r="D106" s="377"/>
      <c r="E106" s="370" t="s">
        <v>27</v>
      </c>
      <c r="F106" s="370">
        <v>25</v>
      </c>
      <c r="G106" s="384"/>
      <c r="H106" s="375">
        <f t="shared" si="6"/>
        <v>0</v>
      </c>
      <c r="I106" s="376"/>
      <c r="J106" s="482">
        <f t="shared" si="7"/>
        <v>0</v>
      </c>
      <c r="K106" s="10"/>
    </row>
    <row r="107" spans="1:11" ht="13.5" customHeight="1">
      <c r="A107" s="405">
        <v>102</v>
      </c>
      <c r="B107" s="377" t="s">
        <v>98</v>
      </c>
      <c r="C107" s="377"/>
      <c r="D107" s="377"/>
      <c r="E107" s="370" t="s">
        <v>27</v>
      </c>
      <c r="F107" s="370">
        <v>10</v>
      </c>
      <c r="G107" s="384"/>
      <c r="H107" s="375">
        <f t="shared" si="6"/>
        <v>0</v>
      </c>
      <c r="I107" s="376"/>
      <c r="J107" s="482">
        <f t="shared" si="7"/>
        <v>0</v>
      </c>
      <c r="K107" s="10"/>
    </row>
    <row r="108" spans="1:11" ht="13.5" customHeight="1">
      <c r="A108" s="405">
        <v>103</v>
      </c>
      <c r="B108" s="377" t="s">
        <v>99</v>
      </c>
      <c r="C108" s="377"/>
      <c r="D108" s="377"/>
      <c r="E108" s="370" t="s">
        <v>27</v>
      </c>
      <c r="F108" s="370">
        <v>15</v>
      </c>
      <c r="G108" s="384"/>
      <c r="H108" s="375">
        <f t="shared" si="6"/>
        <v>0</v>
      </c>
      <c r="I108" s="379"/>
      <c r="J108" s="482">
        <f t="shared" si="7"/>
        <v>0</v>
      </c>
      <c r="K108" s="10"/>
    </row>
    <row r="109" spans="1:11" ht="13.5" customHeight="1">
      <c r="A109" s="405">
        <v>104</v>
      </c>
      <c r="B109" s="377" t="s">
        <v>100</v>
      </c>
      <c r="C109" s="377"/>
      <c r="D109" s="377"/>
      <c r="E109" s="370" t="s">
        <v>27</v>
      </c>
      <c r="F109" s="370">
        <v>30</v>
      </c>
      <c r="G109" s="384"/>
      <c r="H109" s="375">
        <f t="shared" si="6"/>
        <v>0</v>
      </c>
      <c r="I109" s="376"/>
      <c r="J109" s="482">
        <f t="shared" si="7"/>
        <v>0</v>
      </c>
      <c r="K109" s="10"/>
    </row>
    <row r="110" spans="1:11" ht="13.5" customHeight="1">
      <c r="A110" s="405">
        <v>105</v>
      </c>
      <c r="B110" s="377" t="s">
        <v>101</v>
      </c>
      <c r="C110" s="377"/>
      <c r="D110" s="377"/>
      <c r="E110" s="370" t="s">
        <v>27</v>
      </c>
      <c r="F110" s="370">
        <v>30</v>
      </c>
      <c r="G110" s="384"/>
      <c r="H110" s="375">
        <f t="shared" si="6"/>
        <v>0</v>
      </c>
      <c r="I110" s="376"/>
      <c r="J110" s="482">
        <f t="shared" si="7"/>
        <v>0</v>
      </c>
      <c r="K110" s="10"/>
    </row>
    <row r="111" spans="1:11" ht="13.5" customHeight="1">
      <c r="A111" s="405">
        <v>106</v>
      </c>
      <c r="B111" s="377" t="s">
        <v>102</v>
      </c>
      <c r="C111" s="377"/>
      <c r="D111" s="377"/>
      <c r="E111" s="370" t="s">
        <v>27</v>
      </c>
      <c r="F111" s="370">
        <v>15</v>
      </c>
      <c r="G111" s="384"/>
      <c r="H111" s="375">
        <f t="shared" si="6"/>
        <v>0</v>
      </c>
      <c r="I111" s="379"/>
      <c r="J111" s="482">
        <f t="shared" si="7"/>
        <v>0</v>
      </c>
      <c r="K111" s="10"/>
    </row>
    <row r="112" spans="1:11" ht="13.5" customHeight="1">
      <c r="A112" s="405">
        <v>107</v>
      </c>
      <c r="B112" s="377" t="s">
        <v>103</v>
      </c>
      <c r="C112" s="377"/>
      <c r="D112" s="377"/>
      <c r="E112" s="370" t="s">
        <v>27</v>
      </c>
      <c r="F112" s="370">
        <v>210</v>
      </c>
      <c r="G112" s="384"/>
      <c r="H112" s="375">
        <f t="shared" si="6"/>
        <v>0</v>
      </c>
      <c r="I112" s="376"/>
      <c r="J112" s="482">
        <f t="shared" si="7"/>
        <v>0</v>
      </c>
      <c r="K112" s="10"/>
    </row>
    <row r="113" spans="1:11" ht="13.5" customHeight="1">
      <c r="A113" s="405">
        <v>108</v>
      </c>
      <c r="B113" s="377" t="s">
        <v>104</v>
      </c>
      <c r="C113" s="377"/>
      <c r="D113" s="377"/>
      <c r="E113" s="370" t="s">
        <v>27</v>
      </c>
      <c r="F113" s="370">
        <v>25</v>
      </c>
      <c r="G113" s="384"/>
      <c r="H113" s="375">
        <f t="shared" si="6"/>
        <v>0</v>
      </c>
      <c r="I113" s="376"/>
      <c r="J113" s="482">
        <f t="shared" si="7"/>
        <v>0</v>
      </c>
      <c r="K113" s="10"/>
    </row>
    <row r="114" spans="1:11" ht="13.5" customHeight="1">
      <c r="A114" s="405">
        <v>109</v>
      </c>
      <c r="B114" s="377" t="s">
        <v>105</v>
      </c>
      <c r="C114" s="377"/>
      <c r="D114" s="377"/>
      <c r="E114" s="370" t="s">
        <v>27</v>
      </c>
      <c r="F114" s="370">
        <v>140</v>
      </c>
      <c r="G114" s="384"/>
      <c r="H114" s="375">
        <f t="shared" si="6"/>
        <v>0</v>
      </c>
      <c r="I114" s="379"/>
      <c r="J114" s="482">
        <f t="shared" si="7"/>
        <v>0</v>
      </c>
      <c r="K114" s="10"/>
    </row>
    <row r="115" spans="1:11" ht="13.5" customHeight="1">
      <c r="A115" s="405">
        <v>110</v>
      </c>
      <c r="B115" s="377" t="s">
        <v>106</v>
      </c>
      <c r="C115" s="377"/>
      <c r="D115" s="377"/>
      <c r="E115" s="370" t="s">
        <v>27</v>
      </c>
      <c r="F115" s="370">
        <v>20</v>
      </c>
      <c r="G115" s="384"/>
      <c r="H115" s="375">
        <f t="shared" si="6"/>
        <v>0</v>
      </c>
      <c r="I115" s="376"/>
      <c r="J115" s="482">
        <f t="shared" si="7"/>
        <v>0</v>
      </c>
      <c r="K115" s="10"/>
    </row>
    <row r="116" spans="1:11" ht="13.5" customHeight="1">
      <c r="A116" s="405">
        <v>111</v>
      </c>
      <c r="B116" s="377" t="s">
        <v>107</v>
      </c>
      <c r="C116" s="377"/>
      <c r="D116" s="377"/>
      <c r="E116" s="370" t="s">
        <v>27</v>
      </c>
      <c r="F116" s="370">
        <v>5</v>
      </c>
      <c r="G116" s="384"/>
      <c r="H116" s="375">
        <f t="shared" si="6"/>
        <v>0</v>
      </c>
      <c r="I116" s="376"/>
      <c r="J116" s="482">
        <f t="shared" si="7"/>
        <v>0</v>
      </c>
      <c r="K116" s="10"/>
    </row>
    <row r="117" spans="1:11" ht="13.5" customHeight="1">
      <c r="A117" s="405">
        <v>112</v>
      </c>
      <c r="B117" s="377" t="s">
        <v>108</v>
      </c>
      <c r="C117" s="377"/>
      <c r="D117" s="377"/>
      <c r="E117" s="370" t="s">
        <v>27</v>
      </c>
      <c r="F117" s="370">
        <v>5</v>
      </c>
      <c r="G117" s="384"/>
      <c r="H117" s="375">
        <f t="shared" si="6"/>
        <v>0</v>
      </c>
      <c r="I117" s="379"/>
      <c r="J117" s="482">
        <f t="shared" si="7"/>
        <v>0</v>
      </c>
      <c r="K117" s="10"/>
    </row>
    <row r="118" spans="1:11" ht="12.75" customHeight="1">
      <c r="A118" s="405">
        <v>113</v>
      </c>
      <c r="B118" s="377" t="s">
        <v>109</v>
      </c>
      <c r="C118" s="377"/>
      <c r="D118" s="377"/>
      <c r="E118" s="370" t="s">
        <v>27</v>
      </c>
      <c r="F118" s="370">
        <v>6</v>
      </c>
      <c r="G118" s="384"/>
      <c r="H118" s="375">
        <f aca="true" t="shared" si="8" ref="H118:H137">F118*G118</f>
        <v>0</v>
      </c>
      <c r="I118" s="376"/>
      <c r="J118" s="482">
        <f aca="true" t="shared" si="9" ref="J118:J137">H118*I118+H118</f>
        <v>0</v>
      </c>
      <c r="K118" s="10"/>
    </row>
    <row r="119" spans="1:11" ht="13.5" customHeight="1">
      <c r="A119" s="405">
        <v>114</v>
      </c>
      <c r="B119" s="377" t="s">
        <v>110</v>
      </c>
      <c r="C119" s="377"/>
      <c r="D119" s="377"/>
      <c r="E119" s="370" t="s">
        <v>27</v>
      </c>
      <c r="F119" s="387">
        <v>2</v>
      </c>
      <c r="G119" s="384"/>
      <c r="H119" s="375">
        <f t="shared" si="8"/>
        <v>0</v>
      </c>
      <c r="I119" s="376"/>
      <c r="J119" s="482">
        <f t="shared" si="9"/>
        <v>0</v>
      </c>
      <c r="K119" s="10"/>
    </row>
    <row r="120" spans="1:11" ht="13.5" customHeight="1">
      <c r="A120" s="405">
        <v>115</v>
      </c>
      <c r="B120" s="377" t="s">
        <v>111</v>
      </c>
      <c r="C120" s="377"/>
      <c r="D120" s="377"/>
      <c r="E120" s="370" t="s">
        <v>27</v>
      </c>
      <c r="F120" s="370">
        <v>6</v>
      </c>
      <c r="G120" s="384"/>
      <c r="H120" s="375">
        <f t="shared" si="8"/>
        <v>0</v>
      </c>
      <c r="I120" s="379"/>
      <c r="J120" s="482">
        <f t="shared" si="9"/>
        <v>0</v>
      </c>
      <c r="K120" s="10"/>
    </row>
    <row r="121" spans="1:11" ht="13.5" customHeight="1">
      <c r="A121" s="405">
        <v>116</v>
      </c>
      <c r="B121" s="382" t="s">
        <v>112</v>
      </c>
      <c r="C121" s="377"/>
      <c r="D121" s="377"/>
      <c r="E121" s="370" t="s">
        <v>27</v>
      </c>
      <c r="F121" s="370">
        <v>10</v>
      </c>
      <c r="G121" s="384"/>
      <c r="H121" s="375">
        <f t="shared" si="8"/>
        <v>0</v>
      </c>
      <c r="I121" s="376"/>
      <c r="J121" s="482">
        <f t="shared" si="9"/>
        <v>0</v>
      </c>
      <c r="K121" s="10"/>
    </row>
    <row r="122" spans="1:11" ht="13.5" customHeight="1">
      <c r="A122" s="405">
        <v>117</v>
      </c>
      <c r="B122" s="377" t="s">
        <v>113</v>
      </c>
      <c r="C122" s="377"/>
      <c r="D122" s="377"/>
      <c r="E122" s="370" t="s">
        <v>27</v>
      </c>
      <c r="F122" s="370">
        <v>2</v>
      </c>
      <c r="G122" s="384"/>
      <c r="H122" s="375">
        <f t="shared" si="8"/>
        <v>0</v>
      </c>
      <c r="I122" s="376"/>
      <c r="J122" s="482">
        <f t="shared" si="9"/>
        <v>0</v>
      </c>
      <c r="K122" s="10"/>
    </row>
    <row r="123" spans="1:11" ht="13.5" customHeight="1">
      <c r="A123" s="405">
        <v>118</v>
      </c>
      <c r="B123" s="377" t="s">
        <v>114</v>
      </c>
      <c r="C123" s="377"/>
      <c r="D123" s="377"/>
      <c r="E123" s="370" t="s">
        <v>27</v>
      </c>
      <c r="F123" s="370">
        <v>20</v>
      </c>
      <c r="G123" s="384"/>
      <c r="H123" s="375">
        <f t="shared" si="8"/>
        <v>0</v>
      </c>
      <c r="I123" s="379"/>
      <c r="J123" s="482">
        <f t="shared" si="9"/>
        <v>0</v>
      </c>
      <c r="K123" s="10"/>
    </row>
    <row r="124" spans="1:11" ht="13.5" customHeight="1">
      <c r="A124" s="405">
        <v>119</v>
      </c>
      <c r="B124" s="377" t="s">
        <v>115</v>
      </c>
      <c r="C124" s="377"/>
      <c r="D124" s="377"/>
      <c r="E124" s="370" t="s">
        <v>27</v>
      </c>
      <c r="F124" s="370">
        <v>10</v>
      </c>
      <c r="G124" s="384"/>
      <c r="H124" s="375">
        <f t="shared" si="8"/>
        <v>0</v>
      </c>
      <c r="I124" s="376"/>
      <c r="J124" s="482">
        <f t="shared" si="9"/>
        <v>0</v>
      </c>
      <c r="K124" s="10"/>
    </row>
    <row r="125" spans="1:11" ht="13.5" customHeight="1">
      <c r="A125" s="405">
        <v>120</v>
      </c>
      <c r="B125" s="377" t="s">
        <v>116</v>
      </c>
      <c r="C125" s="377"/>
      <c r="D125" s="377"/>
      <c r="E125" s="370" t="s">
        <v>27</v>
      </c>
      <c r="F125" s="370">
        <v>3</v>
      </c>
      <c r="G125" s="384"/>
      <c r="H125" s="375">
        <f t="shared" si="8"/>
        <v>0</v>
      </c>
      <c r="I125" s="376"/>
      <c r="J125" s="482">
        <f t="shared" si="9"/>
        <v>0</v>
      </c>
      <c r="K125" s="10"/>
    </row>
    <row r="126" spans="1:11" ht="13.5" customHeight="1">
      <c r="A126" s="405">
        <v>121</v>
      </c>
      <c r="B126" s="377" t="s">
        <v>117</v>
      </c>
      <c r="C126" s="377"/>
      <c r="D126" s="377"/>
      <c r="E126" s="370" t="s">
        <v>27</v>
      </c>
      <c r="F126" s="370">
        <v>15</v>
      </c>
      <c r="G126" s="384"/>
      <c r="H126" s="375">
        <f t="shared" si="8"/>
        <v>0</v>
      </c>
      <c r="I126" s="379"/>
      <c r="J126" s="482">
        <f t="shared" si="9"/>
        <v>0</v>
      </c>
      <c r="K126" s="10"/>
    </row>
    <row r="127" spans="1:11" ht="13.5" customHeight="1">
      <c r="A127" s="405">
        <v>122</v>
      </c>
      <c r="B127" s="382" t="s">
        <v>118</v>
      </c>
      <c r="C127" s="377"/>
      <c r="D127" s="377"/>
      <c r="E127" s="370" t="s">
        <v>27</v>
      </c>
      <c r="F127" s="370">
        <v>100</v>
      </c>
      <c r="G127" s="384"/>
      <c r="H127" s="375">
        <f t="shared" si="8"/>
        <v>0</v>
      </c>
      <c r="I127" s="376"/>
      <c r="J127" s="482">
        <f t="shared" si="9"/>
        <v>0</v>
      </c>
      <c r="K127" s="10"/>
    </row>
    <row r="128" spans="1:11" ht="12.75" customHeight="1">
      <c r="A128" s="405">
        <v>123</v>
      </c>
      <c r="B128" s="386" t="s">
        <v>119</v>
      </c>
      <c r="C128" s="377"/>
      <c r="D128" s="377"/>
      <c r="E128" s="370" t="s">
        <v>27</v>
      </c>
      <c r="F128" s="370">
        <v>5</v>
      </c>
      <c r="G128" s="384"/>
      <c r="H128" s="375">
        <f t="shared" si="8"/>
        <v>0</v>
      </c>
      <c r="I128" s="376"/>
      <c r="J128" s="482">
        <f t="shared" si="9"/>
        <v>0</v>
      </c>
      <c r="K128" s="10"/>
    </row>
    <row r="129" spans="1:11" ht="13.5" customHeight="1">
      <c r="A129" s="405">
        <v>124</v>
      </c>
      <c r="B129" s="377" t="s">
        <v>120</v>
      </c>
      <c r="C129" s="377"/>
      <c r="D129" s="377"/>
      <c r="E129" s="370" t="s">
        <v>27</v>
      </c>
      <c r="F129" s="370">
        <v>25</v>
      </c>
      <c r="G129" s="384"/>
      <c r="H129" s="375">
        <f t="shared" si="8"/>
        <v>0</v>
      </c>
      <c r="I129" s="379"/>
      <c r="J129" s="482">
        <f t="shared" si="9"/>
        <v>0</v>
      </c>
      <c r="K129" s="10"/>
    </row>
    <row r="130" spans="1:11" ht="13.5" customHeight="1">
      <c r="A130" s="405">
        <v>125</v>
      </c>
      <c r="B130" s="382" t="s">
        <v>121</v>
      </c>
      <c r="C130" s="377"/>
      <c r="D130" s="377"/>
      <c r="E130" s="370" t="s">
        <v>27</v>
      </c>
      <c r="F130" s="370">
        <v>2</v>
      </c>
      <c r="G130" s="384"/>
      <c r="H130" s="375">
        <f t="shared" si="8"/>
        <v>0</v>
      </c>
      <c r="I130" s="376"/>
      <c r="J130" s="482">
        <f t="shared" si="9"/>
        <v>0</v>
      </c>
      <c r="K130" s="10"/>
    </row>
    <row r="131" spans="1:11" ht="13.5" customHeight="1">
      <c r="A131" s="405">
        <v>126</v>
      </c>
      <c r="B131" s="377" t="s">
        <v>122</v>
      </c>
      <c r="C131" s="377"/>
      <c r="D131" s="377"/>
      <c r="E131" s="370" t="s">
        <v>27</v>
      </c>
      <c r="F131" s="370">
        <v>75</v>
      </c>
      <c r="G131" s="384"/>
      <c r="H131" s="375">
        <f t="shared" si="8"/>
        <v>0</v>
      </c>
      <c r="I131" s="376"/>
      <c r="J131" s="482">
        <f t="shared" si="9"/>
        <v>0</v>
      </c>
      <c r="K131" s="10"/>
    </row>
    <row r="132" spans="1:11" ht="13.5" customHeight="1">
      <c r="A132" s="405">
        <v>127</v>
      </c>
      <c r="B132" s="377" t="s">
        <v>123</v>
      </c>
      <c r="C132" s="377"/>
      <c r="D132" s="377"/>
      <c r="E132" s="370" t="s">
        <v>27</v>
      </c>
      <c r="F132" s="370">
        <v>100</v>
      </c>
      <c r="G132" s="384"/>
      <c r="H132" s="375">
        <f t="shared" si="8"/>
        <v>0</v>
      </c>
      <c r="I132" s="379"/>
      <c r="J132" s="482">
        <f t="shared" si="9"/>
        <v>0</v>
      </c>
      <c r="K132" s="10"/>
    </row>
    <row r="133" spans="1:11" ht="13.5" customHeight="1">
      <c r="A133" s="405">
        <v>128</v>
      </c>
      <c r="B133" s="377" t="s">
        <v>124</v>
      </c>
      <c r="C133" s="377"/>
      <c r="D133" s="377"/>
      <c r="E133" s="370" t="s">
        <v>27</v>
      </c>
      <c r="F133" s="370">
        <v>25</v>
      </c>
      <c r="G133" s="384"/>
      <c r="H133" s="375">
        <f t="shared" si="8"/>
        <v>0</v>
      </c>
      <c r="I133" s="376"/>
      <c r="J133" s="482">
        <f t="shared" si="9"/>
        <v>0</v>
      </c>
      <c r="K133" s="10"/>
    </row>
    <row r="134" spans="1:11" ht="13.5" customHeight="1">
      <c r="A134" s="405">
        <v>129</v>
      </c>
      <c r="B134" s="377" t="s">
        <v>125</v>
      </c>
      <c r="C134" s="377"/>
      <c r="D134" s="377"/>
      <c r="E134" s="370" t="s">
        <v>27</v>
      </c>
      <c r="F134" s="370">
        <v>3</v>
      </c>
      <c r="G134" s="384"/>
      <c r="H134" s="375">
        <f t="shared" si="8"/>
        <v>0</v>
      </c>
      <c r="I134" s="376"/>
      <c r="J134" s="482">
        <f t="shared" si="9"/>
        <v>0</v>
      </c>
      <c r="K134" s="10"/>
    </row>
    <row r="135" spans="1:11" ht="13.5" customHeight="1">
      <c r="A135" s="405">
        <v>130</v>
      </c>
      <c r="B135" s="382" t="s">
        <v>126</v>
      </c>
      <c r="C135" s="377"/>
      <c r="D135" s="377"/>
      <c r="E135" s="370" t="s">
        <v>27</v>
      </c>
      <c r="F135" s="370">
        <v>15</v>
      </c>
      <c r="G135" s="384"/>
      <c r="H135" s="375">
        <f t="shared" si="8"/>
        <v>0</v>
      </c>
      <c r="I135" s="379"/>
      <c r="J135" s="482">
        <f t="shared" si="9"/>
        <v>0</v>
      </c>
      <c r="K135" s="10"/>
    </row>
    <row r="136" spans="1:11" ht="13.5" customHeight="1">
      <c r="A136" s="405">
        <v>131</v>
      </c>
      <c r="B136" s="382" t="s">
        <v>127</v>
      </c>
      <c r="C136" s="377"/>
      <c r="D136" s="377"/>
      <c r="E136" s="370" t="s">
        <v>27</v>
      </c>
      <c r="F136" s="370">
        <v>2</v>
      </c>
      <c r="G136" s="384"/>
      <c r="H136" s="375">
        <f t="shared" si="8"/>
        <v>0</v>
      </c>
      <c r="I136" s="376"/>
      <c r="J136" s="482">
        <f t="shared" si="9"/>
        <v>0</v>
      </c>
      <c r="K136" s="10"/>
    </row>
    <row r="137" spans="1:11" ht="13.5" customHeight="1">
      <c r="A137" s="405">
        <v>132</v>
      </c>
      <c r="B137" s="382" t="s">
        <v>128</v>
      </c>
      <c r="C137" s="377"/>
      <c r="D137" s="377"/>
      <c r="E137" s="370" t="s">
        <v>27</v>
      </c>
      <c r="F137" s="370">
        <v>5</v>
      </c>
      <c r="G137" s="384"/>
      <c r="H137" s="375">
        <f t="shared" si="8"/>
        <v>0</v>
      </c>
      <c r="I137" s="376"/>
      <c r="J137" s="482">
        <f t="shared" si="9"/>
        <v>0</v>
      </c>
      <c r="K137" s="10"/>
    </row>
    <row r="138" spans="1:11" ht="13.5" customHeight="1">
      <c r="A138" s="405">
        <v>133</v>
      </c>
      <c r="B138" s="377" t="s">
        <v>129</v>
      </c>
      <c r="C138" s="377"/>
      <c r="D138" s="377"/>
      <c r="E138" s="370" t="s">
        <v>27</v>
      </c>
      <c r="F138" s="388">
        <v>30</v>
      </c>
      <c r="G138" s="384"/>
      <c r="H138" s="375">
        <f aca="true" t="shared" si="10" ref="H138:H163">F138*G138</f>
        <v>0</v>
      </c>
      <c r="I138" s="379"/>
      <c r="J138" s="482">
        <f aca="true" t="shared" si="11" ref="J138:J163">H138*I138+H138</f>
        <v>0</v>
      </c>
      <c r="K138" s="10"/>
    </row>
    <row r="139" spans="1:11" ht="13.5" customHeight="1">
      <c r="A139" s="405">
        <v>134</v>
      </c>
      <c r="B139" s="377" t="s">
        <v>130</v>
      </c>
      <c r="C139" s="377"/>
      <c r="D139" s="377"/>
      <c r="E139" s="370" t="s">
        <v>27</v>
      </c>
      <c r="F139" s="370">
        <v>15</v>
      </c>
      <c r="G139" s="384"/>
      <c r="H139" s="375">
        <f t="shared" si="10"/>
        <v>0</v>
      </c>
      <c r="I139" s="376"/>
      <c r="J139" s="482">
        <f t="shared" si="11"/>
        <v>0</v>
      </c>
      <c r="K139" s="10"/>
    </row>
    <row r="140" spans="1:11" ht="13.5" customHeight="1">
      <c r="A140" s="405">
        <v>135</v>
      </c>
      <c r="B140" s="377" t="s">
        <v>131</v>
      </c>
      <c r="C140" s="377"/>
      <c r="D140" s="377"/>
      <c r="E140" s="370" t="s">
        <v>27</v>
      </c>
      <c r="F140" s="370">
        <v>5</v>
      </c>
      <c r="G140" s="384"/>
      <c r="H140" s="375">
        <f t="shared" si="10"/>
        <v>0</v>
      </c>
      <c r="I140" s="376"/>
      <c r="J140" s="482">
        <f t="shared" si="11"/>
        <v>0</v>
      </c>
      <c r="K140" s="10"/>
    </row>
    <row r="141" spans="1:11" ht="13.5" customHeight="1">
      <c r="A141" s="405">
        <v>136</v>
      </c>
      <c r="B141" s="377" t="s">
        <v>132</v>
      </c>
      <c r="C141" s="377"/>
      <c r="D141" s="377"/>
      <c r="E141" s="370" t="s">
        <v>27</v>
      </c>
      <c r="F141" s="370">
        <v>10</v>
      </c>
      <c r="G141" s="384"/>
      <c r="H141" s="375">
        <f t="shared" si="10"/>
        <v>0</v>
      </c>
      <c r="I141" s="379"/>
      <c r="J141" s="482">
        <f t="shared" si="11"/>
        <v>0</v>
      </c>
      <c r="K141" s="10"/>
    </row>
    <row r="142" spans="1:11" ht="13.5" customHeight="1">
      <c r="A142" s="405">
        <v>137</v>
      </c>
      <c r="B142" s="377" t="s">
        <v>133</v>
      </c>
      <c r="C142" s="377"/>
      <c r="D142" s="377"/>
      <c r="E142" s="370" t="s">
        <v>27</v>
      </c>
      <c r="F142" s="370">
        <v>5</v>
      </c>
      <c r="G142" s="384"/>
      <c r="H142" s="375">
        <f t="shared" si="10"/>
        <v>0</v>
      </c>
      <c r="I142" s="376"/>
      <c r="J142" s="482">
        <f t="shared" si="11"/>
        <v>0</v>
      </c>
      <c r="K142" s="10"/>
    </row>
    <row r="143" spans="1:11" ht="13.5" customHeight="1">
      <c r="A143" s="405">
        <v>138</v>
      </c>
      <c r="B143" s="377" t="s">
        <v>134</v>
      </c>
      <c r="C143" s="377"/>
      <c r="D143" s="377"/>
      <c r="E143" s="370" t="s">
        <v>27</v>
      </c>
      <c r="F143" s="370">
        <v>2</v>
      </c>
      <c r="G143" s="384"/>
      <c r="H143" s="375">
        <f t="shared" si="10"/>
        <v>0</v>
      </c>
      <c r="I143" s="376"/>
      <c r="J143" s="482">
        <f t="shared" si="11"/>
        <v>0</v>
      </c>
      <c r="K143" s="10"/>
    </row>
    <row r="144" spans="1:11" ht="13.5" customHeight="1">
      <c r="A144" s="405">
        <v>139</v>
      </c>
      <c r="B144" s="377" t="s">
        <v>135</v>
      </c>
      <c r="C144" s="377"/>
      <c r="D144" s="377"/>
      <c r="E144" s="370" t="s">
        <v>27</v>
      </c>
      <c r="F144" s="370">
        <v>10</v>
      </c>
      <c r="G144" s="384"/>
      <c r="H144" s="375">
        <f t="shared" si="10"/>
        <v>0</v>
      </c>
      <c r="I144" s="379"/>
      <c r="J144" s="482">
        <f t="shared" si="11"/>
        <v>0</v>
      </c>
      <c r="K144" s="10"/>
    </row>
    <row r="145" spans="1:11" ht="13.5" customHeight="1">
      <c r="A145" s="405">
        <v>140</v>
      </c>
      <c r="B145" s="377" t="s">
        <v>136</v>
      </c>
      <c r="C145" s="377"/>
      <c r="D145" s="377"/>
      <c r="E145" s="370" t="s">
        <v>27</v>
      </c>
      <c r="F145" s="370">
        <v>60</v>
      </c>
      <c r="G145" s="384"/>
      <c r="H145" s="375">
        <f t="shared" si="10"/>
        <v>0</v>
      </c>
      <c r="I145" s="376"/>
      <c r="J145" s="482">
        <f t="shared" si="11"/>
        <v>0</v>
      </c>
      <c r="K145" s="10"/>
    </row>
    <row r="146" spans="1:11" ht="13.5" customHeight="1">
      <c r="A146" s="405">
        <v>141</v>
      </c>
      <c r="B146" s="377" t="s">
        <v>137</v>
      </c>
      <c r="C146" s="377"/>
      <c r="D146" s="377"/>
      <c r="E146" s="370" t="s">
        <v>27</v>
      </c>
      <c r="F146" s="370">
        <v>5</v>
      </c>
      <c r="G146" s="384"/>
      <c r="H146" s="375">
        <f t="shared" si="10"/>
        <v>0</v>
      </c>
      <c r="I146" s="376"/>
      <c r="J146" s="482">
        <f t="shared" si="11"/>
        <v>0</v>
      </c>
      <c r="K146" s="10"/>
    </row>
    <row r="147" spans="1:11" ht="13.5" customHeight="1">
      <c r="A147" s="405">
        <v>142</v>
      </c>
      <c r="B147" s="377" t="s">
        <v>138</v>
      </c>
      <c r="C147" s="377"/>
      <c r="D147" s="377"/>
      <c r="E147" s="370" t="s">
        <v>27</v>
      </c>
      <c r="F147" s="370">
        <v>8</v>
      </c>
      <c r="G147" s="384"/>
      <c r="H147" s="375">
        <f t="shared" si="10"/>
        <v>0</v>
      </c>
      <c r="I147" s="379"/>
      <c r="J147" s="482">
        <f t="shared" si="11"/>
        <v>0</v>
      </c>
      <c r="K147" s="10"/>
    </row>
    <row r="148" spans="1:11" ht="13.5" customHeight="1">
      <c r="A148" s="405">
        <v>143</v>
      </c>
      <c r="B148" s="377" t="s">
        <v>139</v>
      </c>
      <c r="C148" s="377"/>
      <c r="D148" s="377"/>
      <c r="E148" s="370" t="s">
        <v>27</v>
      </c>
      <c r="F148" s="370">
        <v>15</v>
      </c>
      <c r="G148" s="384"/>
      <c r="H148" s="375">
        <f t="shared" si="10"/>
        <v>0</v>
      </c>
      <c r="I148" s="376"/>
      <c r="J148" s="482">
        <f t="shared" si="11"/>
        <v>0</v>
      </c>
      <c r="K148" s="10"/>
    </row>
    <row r="149" spans="1:11" ht="13.5" customHeight="1">
      <c r="A149" s="405">
        <v>144</v>
      </c>
      <c r="B149" s="377" t="s">
        <v>140</v>
      </c>
      <c r="C149" s="377"/>
      <c r="D149" s="377"/>
      <c r="E149" s="370" t="s">
        <v>27</v>
      </c>
      <c r="F149" s="370">
        <v>8</v>
      </c>
      <c r="G149" s="384"/>
      <c r="H149" s="375">
        <f t="shared" si="10"/>
        <v>0</v>
      </c>
      <c r="I149" s="376"/>
      <c r="J149" s="482">
        <f t="shared" si="11"/>
        <v>0</v>
      </c>
      <c r="K149" s="10"/>
    </row>
    <row r="150" spans="1:11" ht="13.5" customHeight="1">
      <c r="A150" s="405">
        <v>145</v>
      </c>
      <c r="B150" s="377" t="s">
        <v>141</v>
      </c>
      <c r="C150" s="377"/>
      <c r="D150" s="377"/>
      <c r="E150" s="370" t="s">
        <v>27</v>
      </c>
      <c r="F150" s="370">
        <v>3</v>
      </c>
      <c r="G150" s="384"/>
      <c r="H150" s="375">
        <f t="shared" si="10"/>
        <v>0</v>
      </c>
      <c r="I150" s="379"/>
      <c r="J150" s="482">
        <f t="shared" si="11"/>
        <v>0</v>
      </c>
      <c r="K150" s="10"/>
    </row>
    <row r="151" spans="1:11" ht="13.5" customHeight="1">
      <c r="A151" s="405">
        <v>146</v>
      </c>
      <c r="B151" s="377" t="s">
        <v>142</v>
      </c>
      <c r="C151" s="377"/>
      <c r="D151" s="377"/>
      <c r="E151" s="370" t="s">
        <v>27</v>
      </c>
      <c r="F151" s="370">
        <v>2</v>
      </c>
      <c r="G151" s="384"/>
      <c r="H151" s="375">
        <f t="shared" si="10"/>
        <v>0</v>
      </c>
      <c r="I151" s="376"/>
      <c r="J151" s="482">
        <f t="shared" si="11"/>
        <v>0</v>
      </c>
      <c r="K151" s="10"/>
    </row>
    <row r="152" spans="1:11" ht="13.5" customHeight="1">
      <c r="A152" s="405">
        <v>147</v>
      </c>
      <c r="B152" s="377" t="s">
        <v>143</v>
      </c>
      <c r="C152" s="377"/>
      <c r="D152" s="377"/>
      <c r="E152" s="370" t="s">
        <v>27</v>
      </c>
      <c r="F152" s="370">
        <v>80</v>
      </c>
      <c r="G152" s="384"/>
      <c r="H152" s="375">
        <f t="shared" si="10"/>
        <v>0</v>
      </c>
      <c r="I152" s="376"/>
      <c r="J152" s="482">
        <f t="shared" si="11"/>
        <v>0</v>
      </c>
      <c r="K152" s="10"/>
    </row>
    <row r="153" spans="1:11" ht="13.5" customHeight="1">
      <c r="A153" s="405">
        <v>148</v>
      </c>
      <c r="B153" s="377" t="s">
        <v>144</v>
      </c>
      <c r="C153" s="377"/>
      <c r="D153" s="377"/>
      <c r="E153" s="370" t="s">
        <v>27</v>
      </c>
      <c r="F153" s="370">
        <v>5</v>
      </c>
      <c r="G153" s="384"/>
      <c r="H153" s="375">
        <f t="shared" si="10"/>
        <v>0</v>
      </c>
      <c r="I153" s="379"/>
      <c r="J153" s="482">
        <f t="shared" si="11"/>
        <v>0</v>
      </c>
      <c r="K153" s="10"/>
    </row>
    <row r="154" spans="1:11" ht="13.5" customHeight="1">
      <c r="A154" s="405">
        <v>149</v>
      </c>
      <c r="B154" s="386" t="s">
        <v>145</v>
      </c>
      <c r="C154" s="377"/>
      <c r="D154" s="377"/>
      <c r="E154" s="370" t="s">
        <v>27</v>
      </c>
      <c r="F154" s="370">
        <v>8</v>
      </c>
      <c r="G154" s="384"/>
      <c r="H154" s="375">
        <f t="shared" si="10"/>
        <v>0</v>
      </c>
      <c r="I154" s="376"/>
      <c r="J154" s="482">
        <f t="shared" si="11"/>
        <v>0</v>
      </c>
      <c r="K154" s="10"/>
    </row>
    <row r="155" spans="1:11" ht="13.5" customHeight="1">
      <c r="A155" s="405">
        <v>150</v>
      </c>
      <c r="B155" s="377" t="s">
        <v>146</v>
      </c>
      <c r="C155" s="377"/>
      <c r="D155" s="377"/>
      <c r="E155" s="370" t="s">
        <v>27</v>
      </c>
      <c r="F155" s="370">
        <v>70</v>
      </c>
      <c r="G155" s="384"/>
      <c r="H155" s="375">
        <f t="shared" si="10"/>
        <v>0</v>
      </c>
      <c r="I155" s="379"/>
      <c r="J155" s="482">
        <f t="shared" si="11"/>
        <v>0</v>
      </c>
      <c r="K155" s="10"/>
    </row>
    <row r="156" spans="1:11" ht="13.5" customHeight="1">
      <c r="A156" s="405">
        <v>151</v>
      </c>
      <c r="B156" s="377" t="s">
        <v>147</v>
      </c>
      <c r="C156" s="377"/>
      <c r="D156" s="377"/>
      <c r="E156" s="370" t="s">
        <v>27</v>
      </c>
      <c r="F156" s="370">
        <v>5</v>
      </c>
      <c r="G156" s="384"/>
      <c r="H156" s="375">
        <f t="shared" si="10"/>
        <v>0</v>
      </c>
      <c r="I156" s="376"/>
      <c r="J156" s="482">
        <f t="shared" si="11"/>
        <v>0</v>
      </c>
      <c r="K156" s="10"/>
    </row>
    <row r="157" spans="1:11" ht="13.5" customHeight="1" hidden="1" outlineLevel="1">
      <c r="A157" s="405">
        <v>152</v>
      </c>
      <c r="B157" s="377" t="s">
        <v>148</v>
      </c>
      <c r="C157" s="377"/>
      <c r="D157" s="377"/>
      <c r="E157" s="370" t="s">
        <v>27</v>
      </c>
      <c r="F157" s="370">
        <v>5</v>
      </c>
      <c r="G157" s="384"/>
      <c r="H157" s="375">
        <f t="shared" si="10"/>
        <v>0</v>
      </c>
      <c r="I157" s="376"/>
      <c r="J157" s="482">
        <f t="shared" si="11"/>
        <v>0</v>
      </c>
      <c r="K157" s="10"/>
    </row>
    <row r="158" spans="1:11" ht="13.5" customHeight="1" collapsed="1">
      <c r="A158" s="405">
        <v>153</v>
      </c>
      <c r="B158" s="377" t="s">
        <v>149</v>
      </c>
      <c r="C158" s="377"/>
      <c r="D158" s="377"/>
      <c r="E158" s="370" t="s">
        <v>27</v>
      </c>
      <c r="F158" s="370">
        <v>5</v>
      </c>
      <c r="G158" s="384"/>
      <c r="H158" s="375">
        <f t="shared" si="10"/>
        <v>0</v>
      </c>
      <c r="I158" s="376"/>
      <c r="J158" s="482">
        <f t="shared" si="11"/>
        <v>0</v>
      </c>
      <c r="K158" s="10"/>
    </row>
    <row r="159" spans="1:11" ht="13.5" customHeight="1">
      <c r="A159" s="405">
        <v>154</v>
      </c>
      <c r="B159" s="377" t="s">
        <v>150</v>
      </c>
      <c r="C159" s="377"/>
      <c r="D159" s="377"/>
      <c r="E159" s="370" t="s">
        <v>27</v>
      </c>
      <c r="F159" s="370">
        <v>25</v>
      </c>
      <c r="G159" s="384"/>
      <c r="H159" s="375">
        <f t="shared" si="10"/>
        <v>0</v>
      </c>
      <c r="I159" s="379"/>
      <c r="J159" s="482">
        <f t="shared" si="11"/>
        <v>0</v>
      </c>
      <c r="K159" s="10"/>
    </row>
    <row r="160" spans="1:11" ht="13.5" customHeight="1">
      <c r="A160" s="405">
        <v>155</v>
      </c>
      <c r="B160" s="377" t="s">
        <v>151</v>
      </c>
      <c r="C160" s="377"/>
      <c r="D160" s="377"/>
      <c r="E160" s="370" t="s">
        <v>27</v>
      </c>
      <c r="F160" s="370">
        <v>5</v>
      </c>
      <c r="G160" s="384"/>
      <c r="H160" s="375">
        <f t="shared" si="10"/>
        <v>0</v>
      </c>
      <c r="I160" s="376"/>
      <c r="J160" s="482">
        <f t="shared" si="11"/>
        <v>0</v>
      </c>
      <c r="K160" s="10"/>
    </row>
    <row r="161" spans="1:11" ht="13.5" customHeight="1">
      <c r="A161" s="405">
        <v>156</v>
      </c>
      <c r="B161" s="380" t="s">
        <v>152</v>
      </c>
      <c r="C161" s="377"/>
      <c r="D161" s="377"/>
      <c r="E161" s="370" t="s">
        <v>27</v>
      </c>
      <c r="F161" s="370">
        <v>20</v>
      </c>
      <c r="G161" s="384"/>
      <c r="H161" s="375">
        <f t="shared" si="10"/>
        <v>0</v>
      </c>
      <c r="I161" s="376"/>
      <c r="J161" s="482">
        <f t="shared" si="11"/>
        <v>0</v>
      </c>
      <c r="K161" s="10"/>
    </row>
    <row r="162" spans="1:11" ht="13.5" customHeight="1">
      <c r="A162" s="405">
        <v>157</v>
      </c>
      <c r="B162" s="380" t="s">
        <v>153</v>
      </c>
      <c r="C162" s="377"/>
      <c r="D162" s="377"/>
      <c r="E162" s="370" t="s">
        <v>27</v>
      </c>
      <c r="F162" s="370">
        <v>20</v>
      </c>
      <c r="G162" s="384"/>
      <c r="H162" s="375">
        <f t="shared" si="10"/>
        <v>0</v>
      </c>
      <c r="I162" s="379"/>
      <c r="J162" s="482">
        <f t="shared" si="11"/>
        <v>0</v>
      </c>
      <c r="K162" s="10"/>
    </row>
    <row r="163" spans="1:11" ht="13.5" customHeight="1">
      <c r="A163" s="405">
        <v>158</v>
      </c>
      <c r="B163" s="377" t="s">
        <v>154</v>
      </c>
      <c r="C163" s="377"/>
      <c r="D163" s="377"/>
      <c r="E163" s="370" t="s">
        <v>27</v>
      </c>
      <c r="F163" s="370">
        <v>5</v>
      </c>
      <c r="G163" s="384"/>
      <c r="H163" s="375">
        <f t="shared" si="10"/>
        <v>0</v>
      </c>
      <c r="I163" s="376"/>
      <c r="J163" s="482">
        <f t="shared" si="11"/>
        <v>0</v>
      </c>
      <c r="K163" s="10"/>
    </row>
    <row r="164" spans="1:11" ht="13.5" customHeight="1">
      <c r="A164" s="405">
        <v>159</v>
      </c>
      <c r="B164" s="377" t="s">
        <v>155</v>
      </c>
      <c r="C164" s="377"/>
      <c r="D164" s="377"/>
      <c r="E164" s="370" t="s">
        <v>27</v>
      </c>
      <c r="F164" s="370">
        <v>5</v>
      </c>
      <c r="G164" s="384"/>
      <c r="H164" s="375">
        <f aca="true" t="shared" si="12" ref="H164:H315">F164*G164</f>
        <v>0</v>
      </c>
      <c r="I164" s="376"/>
      <c r="J164" s="482">
        <f aca="true" t="shared" si="13" ref="J164:J302">H164*I164+H164</f>
        <v>0</v>
      </c>
      <c r="K164" s="10"/>
    </row>
    <row r="165" spans="1:11" ht="13.5" customHeight="1">
      <c r="A165" s="405">
        <v>160</v>
      </c>
      <c r="B165" s="377" t="s">
        <v>156</v>
      </c>
      <c r="C165" s="377"/>
      <c r="D165" s="377"/>
      <c r="E165" s="370" t="s">
        <v>27</v>
      </c>
      <c r="F165" s="370">
        <v>3</v>
      </c>
      <c r="G165" s="384"/>
      <c r="H165" s="375">
        <f t="shared" si="12"/>
        <v>0</v>
      </c>
      <c r="I165" s="379"/>
      <c r="J165" s="482">
        <f t="shared" si="13"/>
        <v>0</v>
      </c>
      <c r="K165" s="10"/>
    </row>
    <row r="166" spans="1:11" ht="13.5" customHeight="1">
      <c r="A166" s="405">
        <v>161</v>
      </c>
      <c r="B166" s="377" t="s">
        <v>157</v>
      </c>
      <c r="C166" s="377"/>
      <c r="D166" s="377"/>
      <c r="E166" s="370" t="s">
        <v>27</v>
      </c>
      <c r="F166" s="370">
        <v>3</v>
      </c>
      <c r="G166" s="384"/>
      <c r="H166" s="375">
        <f t="shared" si="12"/>
        <v>0</v>
      </c>
      <c r="I166" s="376"/>
      <c r="J166" s="482">
        <f t="shared" si="13"/>
        <v>0</v>
      </c>
      <c r="K166" s="10"/>
    </row>
    <row r="167" spans="1:11" ht="13.5" customHeight="1">
      <c r="A167" s="405">
        <v>162</v>
      </c>
      <c r="B167" s="377" t="s">
        <v>158</v>
      </c>
      <c r="C167" s="377"/>
      <c r="D167" s="377"/>
      <c r="E167" s="370" t="s">
        <v>27</v>
      </c>
      <c r="F167" s="370">
        <v>10</v>
      </c>
      <c r="G167" s="384"/>
      <c r="H167" s="375">
        <f t="shared" si="12"/>
        <v>0</v>
      </c>
      <c r="I167" s="376"/>
      <c r="J167" s="482">
        <f t="shared" si="13"/>
        <v>0</v>
      </c>
      <c r="K167" s="10"/>
    </row>
    <row r="168" spans="1:11" ht="13.5" customHeight="1">
      <c r="A168" s="405">
        <v>163</v>
      </c>
      <c r="B168" s="386" t="s">
        <v>159</v>
      </c>
      <c r="C168" s="377"/>
      <c r="D168" s="377"/>
      <c r="E168" s="370" t="s">
        <v>27</v>
      </c>
      <c r="F168" s="370">
        <v>2</v>
      </c>
      <c r="G168" s="384"/>
      <c r="H168" s="375">
        <f t="shared" si="12"/>
        <v>0</v>
      </c>
      <c r="I168" s="376"/>
      <c r="J168" s="482">
        <f t="shared" si="13"/>
        <v>0</v>
      </c>
      <c r="K168" s="10"/>
    </row>
    <row r="169" spans="1:11" ht="13.5" customHeight="1">
      <c r="A169" s="405">
        <v>164</v>
      </c>
      <c r="B169" s="377" t="s">
        <v>160</v>
      </c>
      <c r="C169" s="377"/>
      <c r="D169" s="377"/>
      <c r="E169" s="370" t="s">
        <v>27</v>
      </c>
      <c r="F169" s="370">
        <v>2</v>
      </c>
      <c r="G169" s="384"/>
      <c r="H169" s="375">
        <f t="shared" si="12"/>
        <v>0</v>
      </c>
      <c r="I169" s="379"/>
      <c r="J169" s="482">
        <f t="shared" si="13"/>
        <v>0</v>
      </c>
      <c r="K169" s="10"/>
    </row>
    <row r="170" spans="1:11" ht="13.5" customHeight="1">
      <c r="A170" s="405">
        <v>165</v>
      </c>
      <c r="B170" s="377" t="s">
        <v>161</v>
      </c>
      <c r="C170" s="377"/>
      <c r="D170" s="377"/>
      <c r="E170" s="370" t="s">
        <v>27</v>
      </c>
      <c r="F170" s="370">
        <v>2</v>
      </c>
      <c r="G170" s="384"/>
      <c r="H170" s="375">
        <f t="shared" si="12"/>
        <v>0</v>
      </c>
      <c r="I170" s="376"/>
      <c r="J170" s="482">
        <f t="shared" si="13"/>
        <v>0</v>
      </c>
      <c r="K170" s="10"/>
    </row>
    <row r="171" spans="1:11" ht="13.5" customHeight="1">
      <c r="A171" s="405">
        <v>166</v>
      </c>
      <c r="B171" s="382" t="s">
        <v>162</v>
      </c>
      <c r="C171" s="377"/>
      <c r="D171" s="377"/>
      <c r="E171" s="370" t="s">
        <v>27</v>
      </c>
      <c r="F171" s="370">
        <v>2</v>
      </c>
      <c r="G171" s="384"/>
      <c r="H171" s="375">
        <f t="shared" si="12"/>
        <v>0</v>
      </c>
      <c r="I171" s="376"/>
      <c r="J171" s="482">
        <f t="shared" si="13"/>
        <v>0</v>
      </c>
      <c r="K171" s="10"/>
    </row>
    <row r="172" spans="1:11" ht="13.5" customHeight="1">
      <c r="A172" s="405">
        <v>167</v>
      </c>
      <c r="B172" s="382" t="s">
        <v>163</v>
      </c>
      <c r="C172" s="377"/>
      <c r="D172" s="377"/>
      <c r="E172" s="370" t="s">
        <v>27</v>
      </c>
      <c r="F172" s="370">
        <v>15</v>
      </c>
      <c r="G172" s="384"/>
      <c r="H172" s="375">
        <f t="shared" si="12"/>
        <v>0</v>
      </c>
      <c r="I172" s="379"/>
      <c r="J172" s="482">
        <f t="shared" si="13"/>
        <v>0</v>
      </c>
      <c r="K172" s="10"/>
    </row>
    <row r="173" spans="1:11" ht="13.5" customHeight="1">
      <c r="A173" s="405">
        <v>168</v>
      </c>
      <c r="B173" s="382" t="s">
        <v>164</v>
      </c>
      <c r="C173" s="377"/>
      <c r="D173" s="377"/>
      <c r="E173" s="370" t="s">
        <v>27</v>
      </c>
      <c r="F173" s="370">
        <v>25</v>
      </c>
      <c r="G173" s="384"/>
      <c r="H173" s="375">
        <f t="shared" si="12"/>
        <v>0</v>
      </c>
      <c r="I173" s="376"/>
      <c r="J173" s="482">
        <f t="shared" si="13"/>
        <v>0</v>
      </c>
      <c r="K173" s="10"/>
    </row>
    <row r="174" spans="1:11" ht="13.5" customHeight="1">
      <c r="A174" s="405">
        <v>169</v>
      </c>
      <c r="B174" s="377" t="s">
        <v>165</v>
      </c>
      <c r="C174" s="377"/>
      <c r="D174" s="377"/>
      <c r="E174" s="370" t="s">
        <v>27</v>
      </c>
      <c r="F174" s="370">
        <v>25</v>
      </c>
      <c r="G174" s="384"/>
      <c r="H174" s="375">
        <f t="shared" si="12"/>
        <v>0</v>
      </c>
      <c r="I174" s="376"/>
      <c r="J174" s="482">
        <f t="shared" si="13"/>
        <v>0</v>
      </c>
      <c r="K174" s="10"/>
    </row>
    <row r="175" spans="1:11" ht="13.5" customHeight="1">
      <c r="A175" s="405">
        <v>170</v>
      </c>
      <c r="B175" s="377" t="s">
        <v>166</v>
      </c>
      <c r="C175" s="377"/>
      <c r="D175" s="377"/>
      <c r="E175" s="370" t="s">
        <v>27</v>
      </c>
      <c r="F175" s="370">
        <v>15</v>
      </c>
      <c r="G175" s="384"/>
      <c r="H175" s="375">
        <f t="shared" si="12"/>
        <v>0</v>
      </c>
      <c r="I175" s="379"/>
      <c r="J175" s="482">
        <f t="shared" si="13"/>
        <v>0</v>
      </c>
      <c r="K175" s="10"/>
    </row>
    <row r="176" spans="1:11" ht="13.5" customHeight="1">
      <c r="A176" s="405">
        <v>171</v>
      </c>
      <c r="B176" s="377" t="s">
        <v>167</v>
      </c>
      <c r="C176" s="377"/>
      <c r="D176" s="377"/>
      <c r="E176" s="370" t="s">
        <v>27</v>
      </c>
      <c r="F176" s="370">
        <v>2</v>
      </c>
      <c r="G176" s="384"/>
      <c r="H176" s="375">
        <f t="shared" si="12"/>
        <v>0</v>
      </c>
      <c r="I176" s="376"/>
      <c r="J176" s="482">
        <f t="shared" si="13"/>
        <v>0</v>
      </c>
      <c r="K176" s="10"/>
    </row>
    <row r="177" spans="1:11" ht="13.5" customHeight="1">
      <c r="A177" s="405">
        <v>172</v>
      </c>
      <c r="B177" s="382" t="s">
        <v>168</v>
      </c>
      <c r="C177" s="377"/>
      <c r="D177" s="377"/>
      <c r="E177" s="370" t="s">
        <v>27</v>
      </c>
      <c r="F177" s="370">
        <v>5</v>
      </c>
      <c r="G177" s="384"/>
      <c r="H177" s="375">
        <f t="shared" si="12"/>
        <v>0</v>
      </c>
      <c r="I177" s="376"/>
      <c r="J177" s="482">
        <f t="shared" si="13"/>
        <v>0</v>
      </c>
      <c r="K177" s="10"/>
    </row>
    <row r="178" spans="1:11" ht="13.5" customHeight="1">
      <c r="A178" s="405">
        <v>173</v>
      </c>
      <c r="B178" s="382" t="s">
        <v>169</v>
      </c>
      <c r="C178" s="377"/>
      <c r="D178" s="377"/>
      <c r="E178" s="370" t="s">
        <v>27</v>
      </c>
      <c r="F178" s="370">
        <v>5</v>
      </c>
      <c r="G178" s="384"/>
      <c r="H178" s="375">
        <f t="shared" si="12"/>
        <v>0</v>
      </c>
      <c r="I178" s="379"/>
      <c r="J178" s="482">
        <f t="shared" si="13"/>
        <v>0</v>
      </c>
      <c r="K178" s="10"/>
    </row>
    <row r="179" spans="1:11" ht="13.5" customHeight="1">
      <c r="A179" s="405">
        <v>174</v>
      </c>
      <c r="B179" s="382" t="s">
        <v>170</v>
      </c>
      <c r="C179" s="377"/>
      <c r="D179" s="377"/>
      <c r="E179" s="370" t="s">
        <v>27</v>
      </c>
      <c r="F179" s="370">
        <v>15</v>
      </c>
      <c r="G179" s="384"/>
      <c r="H179" s="375">
        <f t="shared" si="12"/>
        <v>0</v>
      </c>
      <c r="I179" s="376"/>
      <c r="J179" s="482">
        <f t="shared" si="13"/>
        <v>0</v>
      </c>
      <c r="K179" s="10"/>
    </row>
    <row r="180" spans="1:11" ht="13.5" customHeight="1">
      <c r="A180" s="405">
        <v>175</v>
      </c>
      <c r="B180" s="377" t="s">
        <v>171</v>
      </c>
      <c r="C180" s="377"/>
      <c r="D180" s="377"/>
      <c r="E180" s="370" t="s">
        <v>27</v>
      </c>
      <c r="F180" s="370">
        <v>10</v>
      </c>
      <c r="G180" s="384"/>
      <c r="H180" s="375">
        <f t="shared" si="12"/>
        <v>0</v>
      </c>
      <c r="I180" s="376"/>
      <c r="J180" s="482">
        <f t="shared" si="13"/>
        <v>0</v>
      </c>
      <c r="K180" s="10"/>
    </row>
    <row r="181" spans="1:11" ht="13.5" customHeight="1">
      <c r="A181" s="405">
        <v>176</v>
      </c>
      <c r="B181" s="377" t="s">
        <v>172</v>
      </c>
      <c r="C181" s="377"/>
      <c r="D181" s="377"/>
      <c r="E181" s="370" t="s">
        <v>27</v>
      </c>
      <c r="F181" s="370">
        <v>10</v>
      </c>
      <c r="G181" s="384"/>
      <c r="H181" s="375">
        <f t="shared" si="12"/>
        <v>0</v>
      </c>
      <c r="I181" s="379"/>
      <c r="J181" s="482">
        <f t="shared" si="13"/>
        <v>0</v>
      </c>
      <c r="K181" s="10"/>
    </row>
    <row r="182" spans="1:11" ht="13.5" customHeight="1">
      <c r="A182" s="405">
        <v>177</v>
      </c>
      <c r="B182" s="377" t="s">
        <v>514</v>
      </c>
      <c r="C182" s="389"/>
      <c r="D182" s="389"/>
      <c r="E182" s="370" t="s">
        <v>1008</v>
      </c>
      <c r="F182" s="370">
        <v>5</v>
      </c>
      <c r="G182" s="384"/>
      <c r="H182" s="375">
        <f t="shared" si="12"/>
        <v>0</v>
      </c>
      <c r="I182" s="379"/>
      <c r="J182" s="482">
        <f t="shared" si="13"/>
        <v>0</v>
      </c>
      <c r="K182" s="10"/>
    </row>
    <row r="183" spans="1:11" ht="13.5" customHeight="1">
      <c r="A183" s="405">
        <v>178</v>
      </c>
      <c r="B183" s="377" t="s">
        <v>173</v>
      </c>
      <c r="C183" s="377"/>
      <c r="D183" s="377"/>
      <c r="E183" s="370" t="s">
        <v>27</v>
      </c>
      <c r="F183" s="370">
        <v>5</v>
      </c>
      <c r="G183" s="384"/>
      <c r="H183" s="375">
        <f t="shared" si="12"/>
        <v>0</v>
      </c>
      <c r="I183" s="376"/>
      <c r="J183" s="482">
        <f t="shared" si="13"/>
        <v>0</v>
      </c>
      <c r="K183" s="10"/>
    </row>
    <row r="184" spans="1:11" ht="13.5" customHeight="1">
      <c r="A184" s="405">
        <v>179</v>
      </c>
      <c r="B184" s="377" t="s">
        <v>174</v>
      </c>
      <c r="C184" s="377"/>
      <c r="D184" s="377"/>
      <c r="E184" s="370" t="s">
        <v>27</v>
      </c>
      <c r="F184" s="370">
        <v>2</v>
      </c>
      <c r="G184" s="384"/>
      <c r="H184" s="375">
        <f t="shared" si="12"/>
        <v>0</v>
      </c>
      <c r="I184" s="376"/>
      <c r="J184" s="482">
        <f t="shared" si="13"/>
        <v>0</v>
      </c>
      <c r="K184" s="10"/>
    </row>
    <row r="185" spans="1:11" ht="13.5" customHeight="1">
      <c r="A185" s="405">
        <v>180</v>
      </c>
      <c r="B185" s="377" t="s">
        <v>175</v>
      </c>
      <c r="C185" s="377"/>
      <c r="D185" s="377"/>
      <c r="E185" s="370" t="s">
        <v>27</v>
      </c>
      <c r="F185" s="370">
        <v>2</v>
      </c>
      <c r="G185" s="384"/>
      <c r="H185" s="375">
        <f t="shared" si="12"/>
        <v>0</v>
      </c>
      <c r="I185" s="376"/>
      <c r="J185" s="482">
        <f t="shared" si="13"/>
        <v>0</v>
      </c>
      <c r="K185" s="10"/>
    </row>
    <row r="186" spans="1:11" ht="13.5" customHeight="1">
      <c r="A186" s="405">
        <v>181</v>
      </c>
      <c r="B186" s="377" t="s">
        <v>176</v>
      </c>
      <c r="C186" s="377"/>
      <c r="D186" s="377"/>
      <c r="E186" s="370" t="s">
        <v>27</v>
      </c>
      <c r="F186" s="370">
        <v>2</v>
      </c>
      <c r="G186" s="384"/>
      <c r="H186" s="375">
        <f t="shared" si="12"/>
        <v>0</v>
      </c>
      <c r="I186" s="376"/>
      <c r="J186" s="482">
        <f t="shared" si="13"/>
        <v>0</v>
      </c>
      <c r="K186" s="10"/>
    </row>
    <row r="187" spans="1:11" ht="13.5" customHeight="1">
      <c r="A187" s="405">
        <v>182</v>
      </c>
      <c r="B187" s="377" t="s">
        <v>177</v>
      </c>
      <c r="C187" s="377"/>
      <c r="D187" s="377"/>
      <c r="E187" s="370" t="s">
        <v>27</v>
      </c>
      <c r="F187" s="370">
        <v>2</v>
      </c>
      <c r="G187" s="384"/>
      <c r="H187" s="375">
        <f t="shared" si="12"/>
        <v>0</v>
      </c>
      <c r="I187" s="379"/>
      <c r="J187" s="482">
        <f t="shared" si="13"/>
        <v>0</v>
      </c>
      <c r="K187" s="10"/>
    </row>
    <row r="188" spans="1:11" ht="13.5" customHeight="1">
      <c r="A188" s="405">
        <v>183</v>
      </c>
      <c r="B188" s="377" t="s">
        <v>178</v>
      </c>
      <c r="C188" s="377"/>
      <c r="D188" s="377"/>
      <c r="E188" s="370" t="s">
        <v>27</v>
      </c>
      <c r="F188" s="370">
        <v>2</v>
      </c>
      <c r="G188" s="384"/>
      <c r="H188" s="375">
        <f t="shared" si="12"/>
        <v>0</v>
      </c>
      <c r="I188" s="379"/>
      <c r="J188" s="482">
        <f t="shared" si="13"/>
        <v>0</v>
      </c>
      <c r="K188" s="10"/>
    </row>
    <row r="189" spans="1:11" ht="13.5" customHeight="1">
      <c r="A189" s="405">
        <v>184</v>
      </c>
      <c r="B189" s="377" t="s">
        <v>179</v>
      </c>
      <c r="C189" s="377"/>
      <c r="D189" s="377"/>
      <c r="E189" s="370" t="s">
        <v>27</v>
      </c>
      <c r="F189" s="370">
        <v>10</v>
      </c>
      <c r="G189" s="384"/>
      <c r="H189" s="375">
        <f t="shared" si="12"/>
        <v>0</v>
      </c>
      <c r="I189" s="376"/>
      <c r="J189" s="482">
        <f t="shared" si="13"/>
        <v>0</v>
      </c>
      <c r="K189" s="10"/>
    </row>
    <row r="190" spans="1:11" ht="13.5" customHeight="1">
      <c r="A190" s="405">
        <v>185</v>
      </c>
      <c r="B190" s="377" t="s">
        <v>180</v>
      </c>
      <c r="C190" s="377"/>
      <c r="D190" s="377"/>
      <c r="E190" s="370" t="s">
        <v>27</v>
      </c>
      <c r="F190" s="370">
        <v>5</v>
      </c>
      <c r="G190" s="384"/>
      <c r="H190" s="375">
        <f t="shared" si="12"/>
        <v>0</v>
      </c>
      <c r="I190" s="376"/>
      <c r="J190" s="482">
        <f t="shared" si="13"/>
        <v>0</v>
      </c>
      <c r="K190" s="10"/>
    </row>
    <row r="191" spans="1:11" ht="13.5" customHeight="1">
      <c r="A191" s="405">
        <v>186</v>
      </c>
      <c r="B191" s="377" t="s">
        <v>181</v>
      </c>
      <c r="C191" s="377"/>
      <c r="D191" s="377"/>
      <c r="E191" s="370" t="s">
        <v>27</v>
      </c>
      <c r="F191" s="370">
        <v>250</v>
      </c>
      <c r="G191" s="384"/>
      <c r="H191" s="375">
        <f t="shared" si="12"/>
        <v>0</v>
      </c>
      <c r="I191" s="376"/>
      <c r="J191" s="482">
        <f t="shared" si="13"/>
        <v>0</v>
      </c>
      <c r="K191" s="10"/>
    </row>
    <row r="192" spans="1:11" ht="13.5" customHeight="1" hidden="1">
      <c r="A192" s="405"/>
      <c r="B192" s="377"/>
      <c r="C192" s="377"/>
      <c r="D192" s="377"/>
      <c r="E192" s="370"/>
      <c r="F192" s="380"/>
      <c r="G192" s="380"/>
      <c r="H192" s="375">
        <f t="shared" si="12"/>
        <v>0</v>
      </c>
      <c r="I192" s="380"/>
      <c r="J192" s="482">
        <f t="shared" si="13"/>
        <v>0</v>
      </c>
      <c r="K192" s="10"/>
    </row>
    <row r="193" spans="1:11" ht="13.5" customHeight="1" hidden="1">
      <c r="A193" s="405"/>
      <c r="B193" s="377"/>
      <c r="C193" s="377"/>
      <c r="D193" s="377"/>
      <c r="E193" s="370"/>
      <c r="F193" s="370"/>
      <c r="G193" s="384"/>
      <c r="H193" s="375">
        <f t="shared" si="12"/>
        <v>0</v>
      </c>
      <c r="I193" s="376"/>
      <c r="J193" s="482">
        <f t="shared" si="13"/>
        <v>0</v>
      </c>
      <c r="K193" s="10"/>
    </row>
    <row r="194" spans="1:11" ht="13.5" customHeight="1" hidden="1">
      <c r="A194" s="405"/>
      <c r="B194" s="377"/>
      <c r="C194" s="377"/>
      <c r="D194" s="377"/>
      <c r="E194" s="370"/>
      <c r="F194" s="370"/>
      <c r="G194" s="384"/>
      <c r="H194" s="375">
        <f t="shared" si="12"/>
        <v>0</v>
      </c>
      <c r="I194" s="376"/>
      <c r="J194" s="482">
        <f t="shared" si="13"/>
        <v>0</v>
      </c>
      <c r="K194" s="10"/>
    </row>
    <row r="195" spans="1:11" ht="13.5" customHeight="1" hidden="1">
      <c r="A195" s="405"/>
      <c r="B195" s="377"/>
      <c r="C195" s="377"/>
      <c r="D195" s="377"/>
      <c r="E195" s="370"/>
      <c r="F195" s="370"/>
      <c r="G195" s="370"/>
      <c r="H195" s="375">
        <f t="shared" si="12"/>
        <v>0</v>
      </c>
      <c r="I195" s="375"/>
      <c r="J195" s="482">
        <f t="shared" si="13"/>
        <v>0</v>
      </c>
      <c r="K195" s="10"/>
    </row>
    <row r="196" spans="1:11" ht="13.5" customHeight="1" hidden="1">
      <c r="A196" s="405"/>
      <c r="B196" s="377"/>
      <c r="C196" s="377"/>
      <c r="D196" s="377"/>
      <c r="E196" s="370"/>
      <c r="F196" s="370"/>
      <c r="G196" s="384"/>
      <c r="H196" s="375">
        <f t="shared" si="12"/>
        <v>0</v>
      </c>
      <c r="I196" s="376"/>
      <c r="J196" s="482">
        <f t="shared" si="13"/>
        <v>0</v>
      </c>
      <c r="K196" s="10"/>
    </row>
    <row r="197" spans="1:11" ht="13.5" customHeight="1" hidden="1">
      <c r="A197" s="405"/>
      <c r="B197" s="377"/>
      <c r="C197" s="377"/>
      <c r="D197" s="377"/>
      <c r="E197" s="370"/>
      <c r="F197" s="370"/>
      <c r="G197" s="384"/>
      <c r="H197" s="375">
        <f t="shared" si="12"/>
        <v>0</v>
      </c>
      <c r="I197" s="379"/>
      <c r="J197" s="482">
        <f t="shared" si="13"/>
        <v>0</v>
      </c>
      <c r="K197" s="10"/>
    </row>
    <row r="198" spans="1:11" ht="15.75" customHeight="1">
      <c r="A198" s="692" t="s">
        <v>182</v>
      </c>
      <c r="B198" s="693"/>
      <c r="C198" s="693"/>
      <c r="D198" s="693"/>
      <c r="E198" s="693"/>
      <c r="F198" s="693"/>
      <c r="G198" s="390"/>
      <c r="H198" s="391"/>
      <c r="I198" s="392"/>
      <c r="J198" s="483"/>
      <c r="K198" s="10"/>
    </row>
    <row r="199" spans="1:11" ht="13.5" customHeight="1">
      <c r="A199" s="405">
        <v>187</v>
      </c>
      <c r="B199" s="386" t="s">
        <v>183</v>
      </c>
      <c r="C199" s="377"/>
      <c r="D199" s="377"/>
      <c r="E199" s="370" t="s">
        <v>27</v>
      </c>
      <c r="F199" s="370">
        <v>2</v>
      </c>
      <c r="G199" s="384"/>
      <c r="H199" s="375">
        <f t="shared" si="12"/>
        <v>0</v>
      </c>
      <c r="I199" s="379"/>
      <c r="J199" s="482">
        <f t="shared" si="13"/>
        <v>0</v>
      </c>
      <c r="K199" s="10"/>
    </row>
    <row r="200" spans="1:11" ht="13.5" customHeight="1">
      <c r="A200" s="405">
        <v>188</v>
      </c>
      <c r="B200" s="377" t="s">
        <v>184</v>
      </c>
      <c r="C200" s="377"/>
      <c r="D200" s="377"/>
      <c r="E200" s="370" t="s">
        <v>27</v>
      </c>
      <c r="F200" s="370">
        <v>5</v>
      </c>
      <c r="G200" s="384"/>
      <c r="H200" s="375">
        <f t="shared" si="12"/>
        <v>0</v>
      </c>
      <c r="I200" s="379"/>
      <c r="J200" s="482">
        <f t="shared" si="13"/>
        <v>0</v>
      </c>
      <c r="K200" s="10"/>
    </row>
    <row r="201" spans="1:11" ht="13.5" customHeight="1">
      <c r="A201" s="405">
        <v>189</v>
      </c>
      <c r="B201" s="377" t="s">
        <v>185</v>
      </c>
      <c r="C201" s="377"/>
      <c r="D201" s="377"/>
      <c r="E201" s="370" t="s">
        <v>27</v>
      </c>
      <c r="F201" s="370">
        <v>5</v>
      </c>
      <c r="G201" s="384"/>
      <c r="H201" s="375">
        <f t="shared" si="12"/>
        <v>0</v>
      </c>
      <c r="I201" s="379"/>
      <c r="J201" s="482">
        <f t="shared" si="13"/>
        <v>0</v>
      </c>
      <c r="K201" s="10"/>
    </row>
    <row r="202" spans="1:11" ht="13.5" customHeight="1">
      <c r="A202" s="405">
        <v>190</v>
      </c>
      <c r="B202" s="377" t="s">
        <v>186</v>
      </c>
      <c r="C202" s="377"/>
      <c r="D202" s="377"/>
      <c r="E202" s="370" t="s">
        <v>27</v>
      </c>
      <c r="F202" s="370">
        <v>25</v>
      </c>
      <c r="G202" s="384"/>
      <c r="H202" s="375">
        <f t="shared" si="12"/>
        <v>0</v>
      </c>
      <c r="I202" s="379"/>
      <c r="J202" s="482">
        <f t="shared" si="13"/>
        <v>0</v>
      </c>
      <c r="K202" s="10"/>
    </row>
    <row r="203" spans="1:11" ht="13.5" customHeight="1">
      <c r="A203" s="405">
        <v>191</v>
      </c>
      <c r="B203" s="377" t="s">
        <v>187</v>
      </c>
      <c r="C203" s="377"/>
      <c r="D203" s="377"/>
      <c r="E203" s="370" t="s">
        <v>27</v>
      </c>
      <c r="F203" s="370">
        <v>80</v>
      </c>
      <c r="G203" s="384"/>
      <c r="H203" s="375">
        <f t="shared" si="12"/>
        <v>0</v>
      </c>
      <c r="I203" s="379"/>
      <c r="J203" s="482">
        <f t="shared" si="13"/>
        <v>0</v>
      </c>
      <c r="K203" s="10"/>
    </row>
    <row r="204" spans="1:11" ht="13.5" customHeight="1">
      <c r="A204" s="405">
        <v>192</v>
      </c>
      <c r="B204" s="377" t="s">
        <v>188</v>
      </c>
      <c r="C204" s="377"/>
      <c r="D204" s="377"/>
      <c r="E204" s="370" t="s">
        <v>27</v>
      </c>
      <c r="F204" s="370">
        <v>5</v>
      </c>
      <c r="G204" s="384"/>
      <c r="H204" s="375">
        <f t="shared" si="12"/>
        <v>0</v>
      </c>
      <c r="I204" s="379"/>
      <c r="J204" s="482">
        <f t="shared" si="13"/>
        <v>0</v>
      </c>
      <c r="K204" s="10"/>
    </row>
    <row r="205" spans="1:11" ht="13.5" customHeight="1">
      <c r="A205" s="405">
        <v>193</v>
      </c>
      <c r="B205" s="377" t="s">
        <v>189</v>
      </c>
      <c r="C205" s="377"/>
      <c r="D205" s="377"/>
      <c r="E205" s="370" t="s">
        <v>27</v>
      </c>
      <c r="F205" s="370">
        <v>6</v>
      </c>
      <c r="G205" s="384"/>
      <c r="H205" s="375">
        <f t="shared" si="12"/>
        <v>0</v>
      </c>
      <c r="I205" s="379"/>
      <c r="J205" s="482">
        <f t="shared" si="13"/>
        <v>0</v>
      </c>
      <c r="K205" s="10"/>
    </row>
    <row r="206" spans="1:11" ht="13.5" customHeight="1">
      <c r="A206" s="405">
        <v>194</v>
      </c>
      <c r="B206" s="377" t="s">
        <v>190</v>
      </c>
      <c r="C206" s="377"/>
      <c r="D206" s="377"/>
      <c r="E206" s="370" t="s">
        <v>27</v>
      </c>
      <c r="F206" s="370">
        <v>5</v>
      </c>
      <c r="G206" s="384"/>
      <c r="H206" s="375">
        <f t="shared" si="12"/>
        <v>0</v>
      </c>
      <c r="I206" s="379"/>
      <c r="J206" s="482">
        <f t="shared" si="13"/>
        <v>0</v>
      </c>
      <c r="K206" s="10"/>
    </row>
    <row r="207" spans="1:11" ht="13.5" customHeight="1">
      <c r="A207" s="405">
        <v>195</v>
      </c>
      <c r="B207" s="377" t="s">
        <v>191</v>
      </c>
      <c r="C207" s="393"/>
      <c r="D207" s="393"/>
      <c r="E207" s="394" t="s">
        <v>27</v>
      </c>
      <c r="F207" s="395">
        <v>1</v>
      </c>
      <c r="G207" s="384"/>
      <c r="H207" s="375">
        <f t="shared" si="12"/>
        <v>0</v>
      </c>
      <c r="I207" s="379"/>
      <c r="J207" s="482">
        <f t="shared" si="13"/>
        <v>0</v>
      </c>
      <c r="K207" s="10"/>
    </row>
    <row r="208" spans="1:11" s="34" customFormat="1" ht="17.25" customHeight="1">
      <c r="A208" s="692" t="s">
        <v>192</v>
      </c>
      <c r="B208" s="693"/>
      <c r="C208" s="693"/>
      <c r="D208" s="693"/>
      <c r="E208" s="693"/>
      <c r="F208" s="693"/>
      <c r="G208" s="390"/>
      <c r="H208" s="391"/>
      <c r="I208" s="396"/>
      <c r="J208" s="483"/>
      <c r="K208" s="10"/>
    </row>
    <row r="209" spans="1:11" ht="13.5" customHeight="1">
      <c r="A209" s="405">
        <v>196</v>
      </c>
      <c r="B209" s="377" t="s">
        <v>193</v>
      </c>
      <c r="C209" s="377"/>
      <c r="D209" s="377"/>
      <c r="E209" s="370" t="s">
        <v>27</v>
      </c>
      <c r="F209" s="370">
        <v>3</v>
      </c>
      <c r="G209" s="384"/>
      <c r="H209" s="375">
        <f t="shared" si="12"/>
        <v>0</v>
      </c>
      <c r="I209" s="379"/>
      <c r="J209" s="482">
        <f t="shared" si="13"/>
        <v>0</v>
      </c>
      <c r="K209" s="10"/>
    </row>
    <row r="210" spans="1:11" ht="13.5" customHeight="1">
      <c r="A210" s="405">
        <v>197</v>
      </c>
      <c r="B210" s="377" t="s">
        <v>194</v>
      </c>
      <c r="C210" s="377"/>
      <c r="D210" s="377"/>
      <c r="E210" s="370" t="s">
        <v>27</v>
      </c>
      <c r="F210" s="370">
        <v>2</v>
      </c>
      <c r="G210" s="384"/>
      <c r="H210" s="375">
        <f t="shared" si="12"/>
        <v>0</v>
      </c>
      <c r="I210" s="379"/>
      <c r="J210" s="482">
        <f t="shared" si="13"/>
        <v>0</v>
      </c>
      <c r="K210" s="10"/>
    </row>
    <row r="211" spans="1:11" ht="13.5" customHeight="1">
      <c r="A211" s="405">
        <v>198</v>
      </c>
      <c r="B211" s="377" t="s">
        <v>195</v>
      </c>
      <c r="C211" s="377"/>
      <c r="D211" s="377"/>
      <c r="E211" s="370" t="s">
        <v>27</v>
      </c>
      <c r="F211" s="370">
        <v>10</v>
      </c>
      <c r="G211" s="384"/>
      <c r="H211" s="375">
        <f t="shared" si="12"/>
        <v>0</v>
      </c>
      <c r="I211" s="379"/>
      <c r="J211" s="482">
        <f t="shared" si="13"/>
        <v>0</v>
      </c>
      <c r="K211" s="10"/>
    </row>
    <row r="212" spans="1:11" ht="13.5" customHeight="1">
      <c r="A212" s="405">
        <v>199</v>
      </c>
      <c r="B212" s="377" t="s">
        <v>196</v>
      </c>
      <c r="C212" s="377"/>
      <c r="D212" s="377"/>
      <c r="E212" s="370" t="s">
        <v>27</v>
      </c>
      <c r="F212" s="370">
        <v>10</v>
      </c>
      <c r="G212" s="384"/>
      <c r="H212" s="375">
        <f t="shared" si="12"/>
        <v>0</v>
      </c>
      <c r="I212" s="379"/>
      <c r="J212" s="482">
        <f t="shared" si="13"/>
        <v>0</v>
      </c>
      <c r="K212" s="10"/>
    </row>
    <row r="213" spans="1:11" ht="13.5" customHeight="1">
      <c r="A213" s="405">
        <v>200</v>
      </c>
      <c r="B213" s="377" t="s">
        <v>197</v>
      </c>
      <c r="C213" s="377"/>
      <c r="D213" s="377"/>
      <c r="E213" s="370" t="s">
        <v>27</v>
      </c>
      <c r="F213" s="370">
        <v>240</v>
      </c>
      <c r="G213" s="384"/>
      <c r="H213" s="375">
        <f t="shared" si="12"/>
        <v>0</v>
      </c>
      <c r="I213" s="379"/>
      <c r="J213" s="482">
        <f t="shared" si="13"/>
        <v>0</v>
      </c>
      <c r="K213" s="10"/>
    </row>
    <row r="214" spans="1:11" ht="13.5" customHeight="1">
      <c r="A214" s="405">
        <v>201</v>
      </c>
      <c r="B214" s="377" t="s">
        <v>198</v>
      </c>
      <c r="C214" s="377"/>
      <c r="D214" s="377"/>
      <c r="E214" s="370" t="s">
        <v>27</v>
      </c>
      <c r="F214" s="370">
        <v>10</v>
      </c>
      <c r="G214" s="384"/>
      <c r="H214" s="375">
        <f t="shared" si="12"/>
        <v>0</v>
      </c>
      <c r="I214" s="379"/>
      <c r="J214" s="482">
        <f t="shared" si="13"/>
        <v>0</v>
      </c>
      <c r="K214" s="10"/>
    </row>
    <row r="215" spans="1:11" ht="13.5" customHeight="1">
      <c r="A215" s="405">
        <v>202</v>
      </c>
      <c r="B215" s="377" t="s">
        <v>199</v>
      </c>
      <c r="C215" s="377"/>
      <c r="D215" s="377"/>
      <c r="E215" s="370" t="s">
        <v>27</v>
      </c>
      <c r="F215" s="370">
        <v>500</v>
      </c>
      <c r="G215" s="384"/>
      <c r="H215" s="375">
        <f t="shared" si="12"/>
        <v>0</v>
      </c>
      <c r="I215" s="379"/>
      <c r="J215" s="482">
        <f t="shared" si="13"/>
        <v>0</v>
      </c>
      <c r="K215" s="10"/>
    </row>
    <row r="216" spans="1:11" ht="13.5" customHeight="1">
      <c r="A216" s="405">
        <v>203</v>
      </c>
      <c r="B216" s="377" t="s">
        <v>200</v>
      </c>
      <c r="C216" s="377"/>
      <c r="D216" s="377"/>
      <c r="E216" s="370" t="s">
        <v>27</v>
      </c>
      <c r="F216" s="370">
        <v>70</v>
      </c>
      <c r="G216" s="384"/>
      <c r="H216" s="375">
        <f t="shared" si="12"/>
        <v>0</v>
      </c>
      <c r="I216" s="379"/>
      <c r="J216" s="482">
        <f t="shared" si="13"/>
        <v>0</v>
      </c>
      <c r="K216" s="10"/>
    </row>
    <row r="217" spans="1:11" ht="13.5" customHeight="1">
      <c r="A217" s="405">
        <v>204</v>
      </c>
      <c r="B217" s="377" t="s">
        <v>201</v>
      </c>
      <c r="C217" s="377"/>
      <c r="D217" s="377"/>
      <c r="E217" s="370" t="s">
        <v>202</v>
      </c>
      <c r="F217" s="370">
        <v>40</v>
      </c>
      <c r="G217" s="384"/>
      <c r="H217" s="375">
        <f t="shared" si="12"/>
        <v>0</v>
      </c>
      <c r="I217" s="379"/>
      <c r="J217" s="482">
        <f t="shared" si="13"/>
        <v>0</v>
      </c>
      <c r="K217" s="10"/>
    </row>
    <row r="218" spans="1:11" ht="13.5" customHeight="1">
      <c r="A218" s="405">
        <v>205</v>
      </c>
      <c r="B218" s="377" t="s">
        <v>203</v>
      </c>
      <c r="C218" s="377"/>
      <c r="D218" s="377"/>
      <c r="E218" s="370" t="s">
        <v>27</v>
      </c>
      <c r="F218" s="370">
        <v>10</v>
      </c>
      <c r="G218" s="384"/>
      <c r="H218" s="375">
        <f t="shared" si="12"/>
        <v>0</v>
      </c>
      <c r="I218" s="379"/>
      <c r="J218" s="482">
        <f t="shared" si="13"/>
        <v>0</v>
      </c>
      <c r="K218" s="10"/>
    </row>
    <row r="219" spans="1:11" ht="13.5" customHeight="1">
      <c r="A219" s="405">
        <v>206</v>
      </c>
      <c r="B219" s="377" t="s">
        <v>204</v>
      </c>
      <c r="C219" s="377"/>
      <c r="D219" s="377"/>
      <c r="E219" s="370" t="s">
        <v>27</v>
      </c>
      <c r="F219" s="370">
        <v>250</v>
      </c>
      <c r="G219" s="384"/>
      <c r="H219" s="375">
        <f t="shared" si="12"/>
        <v>0</v>
      </c>
      <c r="I219" s="379"/>
      <c r="J219" s="482">
        <f t="shared" si="13"/>
        <v>0</v>
      </c>
      <c r="K219" s="10"/>
    </row>
    <row r="220" spans="1:11" ht="13.5" customHeight="1">
      <c r="A220" s="405">
        <v>207</v>
      </c>
      <c r="B220" s="377" t="s">
        <v>205</v>
      </c>
      <c r="C220" s="377"/>
      <c r="D220" s="377"/>
      <c r="E220" s="370" t="s">
        <v>27</v>
      </c>
      <c r="F220" s="370">
        <v>210</v>
      </c>
      <c r="G220" s="384"/>
      <c r="H220" s="375">
        <f t="shared" si="12"/>
        <v>0</v>
      </c>
      <c r="I220" s="379"/>
      <c r="J220" s="482">
        <f t="shared" si="13"/>
        <v>0</v>
      </c>
      <c r="K220" s="10"/>
    </row>
    <row r="221" spans="1:11" ht="13.5" customHeight="1">
      <c r="A221" s="405">
        <v>208</v>
      </c>
      <c r="B221" s="377" t="s">
        <v>206</v>
      </c>
      <c r="C221" s="377"/>
      <c r="D221" s="377"/>
      <c r="E221" s="370" t="s">
        <v>27</v>
      </c>
      <c r="F221" s="370">
        <v>400</v>
      </c>
      <c r="G221" s="384"/>
      <c r="H221" s="375">
        <f t="shared" si="12"/>
        <v>0</v>
      </c>
      <c r="I221" s="379"/>
      <c r="J221" s="482">
        <f t="shared" si="13"/>
        <v>0</v>
      </c>
      <c r="K221" s="10"/>
    </row>
    <row r="222" spans="1:11" ht="13.5" customHeight="1">
      <c r="A222" s="405">
        <v>209</v>
      </c>
      <c r="B222" s="377" t="s">
        <v>207</v>
      </c>
      <c r="C222" s="377"/>
      <c r="D222" s="377"/>
      <c r="E222" s="370" t="s">
        <v>27</v>
      </c>
      <c r="F222" s="370">
        <v>700</v>
      </c>
      <c r="G222" s="384"/>
      <c r="H222" s="375">
        <f t="shared" si="12"/>
        <v>0</v>
      </c>
      <c r="I222" s="379"/>
      <c r="J222" s="482">
        <f t="shared" si="13"/>
        <v>0</v>
      </c>
      <c r="K222" s="10"/>
    </row>
    <row r="223" spans="1:11" ht="13.5" customHeight="1">
      <c r="A223" s="405">
        <v>210</v>
      </c>
      <c r="B223" s="377" t="s">
        <v>208</v>
      </c>
      <c r="C223" s="377"/>
      <c r="D223" s="377"/>
      <c r="E223" s="370" t="s">
        <v>27</v>
      </c>
      <c r="F223" s="370">
        <v>6</v>
      </c>
      <c r="G223" s="384"/>
      <c r="H223" s="375">
        <f t="shared" si="12"/>
        <v>0</v>
      </c>
      <c r="I223" s="379"/>
      <c r="J223" s="482">
        <f t="shared" si="13"/>
        <v>0</v>
      </c>
      <c r="K223" s="10"/>
    </row>
    <row r="224" spans="1:11" ht="13.5" customHeight="1">
      <c r="A224" s="405">
        <v>211</v>
      </c>
      <c r="B224" s="377" t="s">
        <v>209</v>
      </c>
      <c r="C224" s="377"/>
      <c r="D224" s="377"/>
      <c r="E224" s="370" t="s">
        <v>210</v>
      </c>
      <c r="F224" s="370">
        <v>10</v>
      </c>
      <c r="G224" s="384"/>
      <c r="H224" s="375">
        <f t="shared" si="12"/>
        <v>0</v>
      </c>
      <c r="I224" s="379"/>
      <c r="J224" s="482">
        <f t="shared" si="13"/>
        <v>0</v>
      </c>
      <c r="K224" s="10"/>
    </row>
    <row r="225" spans="1:11" ht="13.5" customHeight="1">
      <c r="A225" s="405">
        <v>212</v>
      </c>
      <c r="B225" s="377" t="s">
        <v>211</v>
      </c>
      <c r="C225" s="377"/>
      <c r="D225" s="377"/>
      <c r="E225" s="370" t="s">
        <v>210</v>
      </c>
      <c r="F225" s="370">
        <v>2</v>
      </c>
      <c r="G225" s="384"/>
      <c r="H225" s="375">
        <f t="shared" si="12"/>
        <v>0</v>
      </c>
      <c r="I225" s="379"/>
      <c r="J225" s="482">
        <f t="shared" si="13"/>
        <v>0</v>
      </c>
      <c r="K225" s="10"/>
    </row>
    <row r="226" spans="1:11" ht="13.5" customHeight="1">
      <c r="A226" s="405">
        <v>213</v>
      </c>
      <c r="B226" s="377" t="s">
        <v>212</v>
      </c>
      <c r="C226" s="377"/>
      <c r="D226" s="377"/>
      <c r="E226" s="370" t="s">
        <v>210</v>
      </c>
      <c r="F226" s="370">
        <v>4</v>
      </c>
      <c r="G226" s="384"/>
      <c r="H226" s="375">
        <f t="shared" si="12"/>
        <v>0</v>
      </c>
      <c r="I226" s="379"/>
      <c r="J226" s="482">
        <f t="shared" si="13"/>
        <v>0</v>
      </c>
      <c r="K226" s="10"/>
    </row>
    <row r="227" spans="1:11" ht="13.5" customHeight="1">
      <c r="A227" s="405">
        <v>214</v>
      </c>
      <c r="B227" s="377" t="s">
        <v>213</v>
      </c>
      <c r="C227" s="377"/>
      <c r="D227" s="377"/>
      <c r="E227" s="370" t="s">
        <v>27</v>
      </c>
      <c r="F227" s="370">
        <v>5</v>
      </c>
      <c r="G227" s="384"/>
      <c r="H227" s="375">
        <f t="shared" si="12"/>
        <v>0</v>
      </c>
      <c r="I227" s="379"/>
      <c r="J227" s="482">
        <f t="shared" si="13"/>
        <v>0</v>
      </c>
      <c r="K227" s="10"/>
    </row>
    <row r="228" spans="1:11" ht="13.5" customHeight="1">
      <c r="A228" s="405">
        <v>215</v>
      </c>
      <c r="B228" s="377" t="s">
        <v>214</v>
      </c>
      <c r="C228" s="377"/>
      <c r="D228" s="377"/>
      <c r="E228" s="370" t="s">
        <v>27</v>
      </c>
      <c r="F228" s="370">
        <v>25</v>
      </c>
      <c r="G228" s="384"/>
      <c r="H228" s="375">
        <f t="shared" si="12"/>
        <v>0</v>
      </c>
      <c r="I228" s="379"/>
      <c r="J228" s="482">
        <f t="shared" si="13"/>
        <v>0</v>
      </c>
      <c r="K228" s="10"/>
    </row>
    <row r="229" spans="1:11" ht="13.5" customHeight="1">
      <c r="A229" s="405">
        <v>216</v>
      </c>
      <c r="B229" s="377" t="s">
        <v>236</v>
      </c>
      <c r="C229" s="377"/>
      <c r="D229" s="377"/>
      <c r="E229" s="370" t="s">
        <v>27</v>
      </c>
      <c r="F229" s="370">
        <v>3</v>
      </c>
      <c r="G229" s="384"/>
      <c r="H229" s="375">
        <f t="shared" si="12"/>
        <v>0</v>
      </c>
      <c r="I229" s="379"/>
      <c r="J229" s="482">
        <f t="shared" si="13"/>
        <v>0</v>
      </c>
      <c r="K229" s="10"/>
    </row>
    <row r="230" spans="1:11" ht="13.5" customHeight="1">
      <c r="A230" s="405">
        <v>217</v>
      </c>
      <c r="B230" s="377" t="s">
        <v>237</v>
      </c>
      <c r="C230" s="377"/>
      <c r="D230" s="377"/>
      <c r="E230" s="370" t="s">
        <v>27</v>
      </c>
      <c r="F230" s="370">
        <v>10</v>
      </c>
      <c r="G230" s="384"/>
      <c r="H230" s="375">
        <f t="shared" si="12"/>
        <v>0</v>
      </c>
      <c r="I230" s="379"/>
      <c r="J230" s="482">
        <f t="shared" si="13"/>
        <v>0</v>
      </c>
      <c r="K230" s="10"/>
    </row>
    <row r="231" spans="1:11" ht="13.5" customHeight="1">
      <c r="A231" s="405">
        <v>218</v>
      </c>
      <c r="B231" s="377" t="s">
        <v>238</v>
      </c>
      <c r="C231" s="377"/>
      <c r="D231" s="377"/>
      <c r="E231" s="370" t="s">
        <v>27</v>
      </c>
      <c r="F231" s="370">
        <v>10</v>
      </c>
      <c r="G231" s="384"/>
      <c r="H231" s="375">
        <f t="shared" si="12"/>
        <v>0</v>
      </c>
      <c r="I231" s="379"/>
      <c r="J231" s="482">
        <f t="shared" si="13"/>
        <v>0</v>
      </c>
      <c r="K231" s="10"/>
    </row>
    <row r="232" spans="1:11" ht="13.5" customHeight="1">
      <c r="A232" s="405">
        <v>219</v>
      </c>
      <c r="B232" s="377" t="s">
        <v>239</v>
      </c>
      <c r="C232" s="377"/>
      <c r="D232" s="377"/>
      <c r="E232" s="370" t="s">
        <v>27</v>
      </c>
      <c r="F232" s="370">
        <v>6</v>
      </c>
      <c r="G232" s="384"/>
      <c r="H232" s="375">
        <f t="shared" si="12"/>
        <v>0</v>
      </c>
      <c r="I232" s="379"/>
      <c r="J232" s="482">
        <f t="shared" si="13"/>
        <v>0</v>
      </c>
      <c r="K232" s="10"/>
    </row>
    <row r="233" spans="1:11" ht="13.5" customHeight="1">
      <c r="A233" s="405">
        <v>220</v>
      </c>
      <c r="B233" s="377" t="s">
        <v>240</v>
      </c>
      <c r="C233" s="377"/>
      <c r="D233" s="377"/>
      <c r="E233" s="370" t="s">
        <v>27</v>
      </c>
      <c r="F233" s="370">
        <v>20</v>
      </c>
      <c r="G233" s="384"/>
      <c r="H233" s="375">
        <f t="shared" si="12"/>
        <v>0</v>
      </c>
      <c r="I233" s="379"/>
      <c r="J233" s="482">
        <f t="shared" si="13"/>
        <v>0</v>
      </c>
      <c r="K233" s="10"/>
    </row>
    <row r="234" spans="1:11" ht="13.5" customHeight="1">
      <c r="A234" s="405">
        <v>221</v>
      </c>
      <c r="B234" s="377" t="s">
        <v>241</v>
      </c>
      <c r="C234" s="377"/>
      <c r="D234" s="377"/>
      <c r="E234" s="370" t="s">
        <v>27</v>
      </c>
      <c r="F234" s="370">
        <v>10</v>
      </c>
      <c r="G234" s="384"/>
      <c r="H234" s="375">
        <f t="shared" si="12"/>
        <v>0</v>
      </c>
      <c r="I234" s="379"/>
      <c r="J234" s="482">
        <f t="shared" si="13"/>
        <v>0</v>
      </c>
      <c r="K234" s="10"/>
    </row>
    <row r="235" spans="1:11" ht="13.5" customHeight="1">
      <c r="A235" s="405">
        <v>222</v>
      </c>
      <c r="B235" s="377" t="s">
        <v>242</v>
      </c>
      <c r="C235" s="377"/>
      <c r="D235" s="377"/>
      <c r="E235" s="370" t="s">
        <v>27</v>
      </c>
      <c r="F235" s="370">
        <v>25</v>
      </c>
      <c r="G235" s="384"/>
      <c r="H235" s="375">
        <f t="shared" si="12"/>
        <v>0</v>
      </c>
      <c r="I235" s="379"/>
      <c r="J235" s="482">
        <f t="shared" si="13"/>
        <v>0</v>
      </c>
      <c r="K235" s="10"/>
    </row>
    <row r="236" spans="1:11" ht="13.5" customHeight="1">
      <c r="A236" s="405">
        <v>223</v>
      </c>
      <c r="B236" s="377" t="s">
        <v>243</v>
      </c>
      <c r="C236" s="377"/>
      <c r="D236" s="377"/>
      <c r="E236" s="370" t="s">
        <v>27</v>
      </c>
      <c r="F236" s="370">
        <v>10</v>
      </c>
      <c r="G236" s="384"/>
      <c r="H236" s="375">
        <f t="shared" si="12"/>
        <v>0</v>
      </c>
      <c r="I236" s="379"/>
      <c r="J236" s="482">
        <f t="shared" si="13"/>
        <v>0</v>
      </c>
      <c r="K236" s="10"/>
    </row>
    <row r="237" spans="1:11" ht="13.5" customHeight="1">
      <c r="A237" s="405">
        <v>224</v>
      </c>
      <c r="B237" s="377" t="s">
        <v>244</v>
      </c>
      <c r="C237" s="377"/>
      <c r="D237" s="377"/>
      <c r="E237" s="370" t="s">
        <v>27</v>
      </c>
      <c r="F237" s="370">
        <v>15</v>
      </c>
      <c r="G237" s="384"/>
      <c r="H237" s="375">
        <f t="shared" si="12"/>
        <v>0</v>
      </c>
      <c r="I237" s="379"/>
      <c r="J237" s="482">
        <f t="shared" si="13"/>
        <v>0</v>
      </c>
      <c r="K237" s="10"/>
    </row>
    <row r="238" spans="1:11" ht="15.75" customHeight="1">
      <c r="A238" s="692" t="s">
        <v>245</v>
      </c>
      <c r="B238" s="693"/>
      <c r="C238" s="693"/>
      <c r="D238" s="693"/>
      <c r="E238" s="693"/>
      <c r="F238" s="693"/>
      <c r="G238" s="390"/>
      <c r="H238" s="391"/>
      <c r="I238" s="397"/>
      <c r="J238" s="483"/>
      <c r="K238" s="10"/>
    </row>
    <row r="239" spans="1:11" ht="13.5" customHeight="1">
      <c r="A239" s="405">
        <v>225</v>
      </c>
      <c r="B239" s="398" t="s">
        <v>246</v>
      </c>
      <c r="C239" s="377"/>
      <c r="D239" s="377"/>
      <c r="E239" s="370" t="s">
        <v>27</v>
      </c>
      <c r="F239" s="370">
        <v>20</v>
      </c>
      <c r="G239" s="384"/>
      <c r="H239" s="375">
        <f t="shared" si="12"/>
        <v>0</v>
      </c>
      <c r="I239" s="379"/>
      <c r="J239" s="482">
        <f t="shared" si="13"/>
        <v>0</v>
      </c>
      <c r="K239" s="10"/>
    </row>
    <row r="240" spans="1:11" ht="22.5" customHeight="1">
      <c r="A240" s="405">
        <v>226</v>
      </c>
      <c r="B240" s="398" t="s">
        <v>247</v>
      </c>
      <c r="C240" s="377"/>
      <c r="D240" s="377"/>
      <c r="E240" s="370" t="s">
        <v>27</v>
      </c>
      <c r="F240" s="370">
        <v>20</v>
      </c>
      <c r="G240" s="384"/>
      <c r="H240" s="375">
        <f t="shared" si="12"/>
        <v>0</v>
      </c>
      <c r="I240" s="379"/>
      <c r="J240" s="482">
        <f t="shared" si="13"/>
        <v>0</v>
      </c>
      <c r="K240" s="10"/>
    </row>
    <row r="241" spans="1:11" ht="13.5" customHeight="1">
      <c r="A241" s="405">
        <v>227</v>
      </c>
      <c r="B241" s="377" t="s">
        <v>248</v>
      </c>
      <c r="C241" s="377"/>
      <c r="D241" s="377"/>
      <c r="E241" s="370" t="s">
        <v>27</v>
      </c>
      <c r="F241" s="370">
        <v>30</v>
      </c>
      <c r="G241" s="384"/>
      <c r="H241" s="375">
        <f t="shared" si="12"/>
        <v>0</v>
      </c>
      <c r="I241" s="379"/>
      <c r="J241" s="482">
        <f t="shared" si="13"/>
        <v>0</v>
      </c>
      <c r="K241" s="10"/>
    </row>
    <row r="242" spans="1:11" ht="13.5" customHeight="1">
      <c r="A242" s="405">
        <v>228</v>
      </c>
      <c r="B242" s="377" t="s">
        <v>249</v>
      </c>
      <c r="C242" s="377"/>
      <c r="D242" s="377"/>
      <c r="E242" s="370" t="s">
        <v>27</v>
      </c>
      <c r="F242" s="370">
        <v>3</v>
      </c>
      <c r="G242" s="384"/>
      <c r="H242" s="375">
        <f t="shared" si="12"/>
        <v>0</v>
      </c>
      <c r="I242" s="379"/>
      <c r="J242" s="482">
        <f t="shared" si="13"/>
        <v>0</v>
      </c>
      <c r="K242" s="10"/>
    </row>
    <row r="243" spans="1:11" ht="13.5" customHeight="1">
      <c r="A243" s="405">
        <v>229</v>
      </c>
      <c r="B243" s="377" t="s">
        <v>250</v>
      </c>
      <c r="C243" s="377"/>
      <c r="D243" s="377"/>
      <c r="E243" s="370" t="s">
        <v>27</v>
      </c>
      <c r="F243" s="370">
        <v>10</v>
      </c>
      <c r="G243" s="384"/>
      <c r="H243" s="375">
        <f t="shared" si="12"/>
        <v>0</v>
      </c>
      <c r="I243" s="379"/>
      <c r="J243" s="482">
        <f t="shared" si="13"/>
        <v>0</v>
      </c>
      <c r="K243" s="10"/>
    </row>
    <row r="244" spans="1:11" ht="13.5" customHeight="1">
      <c r="A244" s="405">
        <v>230</v>
      </c>
      <c r="B244" s="377" t="s">
        <v>251</v>
      </c>
      <c r="C244" s="377"/>
      <c r="D244" s="377"/>
      <c r="E244" s="370" t="s">
        <v>27</v>
      </c>
      <c r="F244" s="370">
        <v>10</v>
      </c>
      <c r="G244" s="384"/>
      <c r="H244" s="375">
        <f t="shared" si="12"/>
        <v>0</v>
      </c>
      <c r="I244" s="379"/>
      <c r="J244" s="482">
        <f t="shared" si="13"/>
        <v>0</v>
      </c>
      <c r="K244" s="10"/>
    </row>
    <row r="245" spans="1:11" ht="12.75" customHeight="1">
      <c r="A245" s="405">
        <v>231</v>
      </c>
      <c r="B245" s="377" t="s">
        <v>252</v>
      </c>
      <c r="C245" s="377"/>
      <c r="D245" s="377"/>
      <c r="E245" s="370" t="s">
        <v>27</v>
      </c>
      <c r="F245" s="370">
        <v>800</v>
      </c>
      <c r="G245" s="384"/>
      <c r="H245" s="375">
        <f t="shared" si="12"/>
        <v>0</v>
      </c>
      <c r="I245" s="379"/>
      <c r="J245" s="482">
        <f t="shared" si="13"/>
        <v>0</v>
      </c>
      <c r="K245" s="10"/>
    </row>
    <row r="246" spans="1:11" ht="13.5" customHeight="1">
      <c r="A246" s="405">
        <v>232</v>
      </c>
      <c r="B246" s="377" t="s">
        <v>253</v>
      </c>
      <c r="C246" s="377"/>
      <c r="D246" s="377"/>
      <c r="E246" s="370" t="s">
        <v>27</v>
      </c>
      <c r="F246" s="370">
        <v>5</v>
      </c>
      <c r="G246" s="384"/>
      <c r="H246" s="375">
        <f t="shared" si="12"/>
        <v>0</v>
      </c>
      <c r="I246" s="379"/>
      <c r="J246" s="482">
        <f t="shared" si="13"/>
        <v>0</v>
      </c>
      <c r="K246" s="10"/>
    </row>
    <row r="247" spans="1:11" ht="13.5" customHeight="1">
      <c r="A247" s="405">
        <v>233</v>
      </c>
      <c r="B247" s="377" t="s">
        <v>254</v>
      </c>
      <c r="C247" s="377"/>
      <c r="D247" s="377"/>
      <c r="E247" s="370" t="s">
        <v>27</v>
      </c>
      <c r="F247" s="370">
        <v>10</v>
      </c>
      <c r="G247" s="384"/>
      <c r="H247" s="375">
        <f t="shared" si="12"/>
        <v>0</v>
      </c>
      <c r="I247" s="379"/>
      <c r="J247" s="482">
        <f t="shared" si="13"/>
        <v>0</v>
      </c>
      <c r="K247" s="10"/>
    </row>
    <row r="248" spans="1:11" ht="13.5" customHeight="1">
      <c r="A248" s="405">
        <v>234</v>
      </c>
      <c r="B248" s="377" t="s">
        <v>255</v>
      </c>
      <c r="C248" s="377"/>
      <c r="D248" s="377"/>
      <c r="E248" s="370" t="s">
        <v>27</v>
      </c>
      <c r="F248" s="370">
        <v>5</v>
      </c>
      <c r="G248" s="384"/>
      <c r="H248" s="375">
        <f t="shared" si="12"/>
        <v>0</v>
      </c>
      <c r="I248" s="379"/>
      <c r="J248" s="482">
        <f t="shared" si="13"/>
        <v>0</v>
      </c>
      <c r="K248" s="10"/>
    </row>
    <row r="249" spans="1:10" ht="13.5" customHeight="1">
      <c r="A249" s="405">
        <v>235</v>
      </c>
      <c r="B249" s="377" t="s">
        <v>256</v>
      </c>
      <c r="C249" s="377"/>
      <c r="D249" s="377"/>
      <c r="E249" s="370" t="s">
        <v>27</v>
      </c>
      <c r="F249" s="370">
        <v>10</v>
      </c>
      <c r="G249" s="384"/>
      <c r="H249" s="375">
        <f t="shared" si="12"/>
        <v>0</v>
      </c>
      <c r="I249" s="379"/>
      <c r="J249" s="482">
        <f t="shared" si="13"/>
        <v>0</v>
      </c>
    </row>
    <row r="250" spans="1:11" ht="13.5" customHeight="1">
      <c r="A250" s="405">
        <v>236</v>
      </c>
      <c r="B250" s="381" t="s">
        <v>257</v>
      </c>
      <c r="C250" s="377"/>
      <c r="D250" s="377"/>
      <c r="E250" s="370" t="s">
        <v>210</v>
      </c>
      <c r="F250" s="370">
        <v>80</v>
      </c>
      <c r="G250" s="384"/>
      <c r="H250" s="375">
        <f t="shared" si="12"/>
        <v>0</v>
      </c>
      <c r="I250" s="379"/>
      <c r="J250" s="482">
        <f t="shared" si="13"/>
        <v>0</v>
      </c>
      <c r="K250" s="10"/>
    </row>
    <row r="251" spans="1:11" ht="13.5" customHeight="1">
      <c r="A251" s="405">
        <v>237</v>
      </c>
      <c r="B251" s="381" t="s">
        <v>258</v>
      </c>
      <c r="C251" s="377"/>
      <c r="D251" s="377"/>
      <c r="E251" s="370" t="s">
        <v>27</v>
      </c>
      <c r="F251" s="370">
        <v>40</v>
      </c>
      <c r="G251" s="384"/>
      <c r="H251" s="375">
        <f t="shared" si="12"/>
        <v>0</v>
      </c>
      <c r="I251" s="379"/>
      <c r="J251" s="482">
        <f t="shared" si="13"/>
        <v>0</v>
      </c>
      <c r="K251" s="10"/>
    </row>
    <row r="252" spans="1:11" ht="13.5" customHeight="1">
      <c r="A252" s="405">
        <v>238</v>
      </c>
      <c r="B252" s="398" t="s">
        <v>259</v>
      </c>
      <c r="C252" s="377"/>
      <c r="D252" s="377"/>
      <c r="E252" s="370" t="s">
        <v>27</v>
      </c>
      <c r="F252" s="370">
        <v>10</v>
      </c>
      <c r="G252" s="384"/>
      <c r="H252" s="375">
        <f t="shared" si="12"/>
        <v>0</v>
      </c>
      <c r="I252" s="379"/>
      <c r="J252" s="482">
        <f t="shared" si="13"/>
        <v>0</v>
      </c>
      <c r="K252" s="10"/>
    </row>
    <row r="253" spans="1:11" ht="13.5" customHeight="1">
      <c r="A253" s="405">
        <v>239</v>
      </c>
      <c r="B253" s="398" t="s">
        <v>260</v>
      </c>
      <c r="C253" s="377"/>
      <c r="D253" s="377"/>
      <c r="E253" s="370" t="s">
        <v>210</v>
      </c>
      <c r="F253" s="370">
        <v>400</v>
      </c>
      <c r="G253" s="384"/>
      <c r="H253" s="375">
        <f t="shared" si="12"/>
        <v>0</v>
      </c>
      <c r="I253" s="379"/>
      <c r="J253" s="482">
        <f t="shared" si="13"/>
        <v>0</v>
      </c>
      <c r="K253" s="10"/>
    </row>
    <row r="254" spans="1:11" ht="13.5" customHeight="1">
      <c r="A254" s="405">
        <v>240</v>
      </c>
      <c r="B254" s="377" t="s">
        <v>261</v>
      </c>
      <c r="C254" s="377"/>
      <c r="D254" s="377"/>
      <c r="E254" s="370" t="s">
        <v>27</v>
      </c>
      <c r="F254" s="370">
        <v>2</v>
      </c>
      <c r="G254" s="384"/>
      <c r="H254" s="375">
        <f t="shared" si="12"/>
        <v>0</v>
      </c>
      <c r="I254" s="379"/>
      <c r="J254" s="482">
        <f t="shared" si="13"/>
        <v>0</v>
      </c>
      <c r="K254" s="10"/>
    </row>
    <row r="255" spans="1:11" ht="13.5" customHeight="1">
      <c r="A255" s="405">
        <v>241</v>
      </c>
      <c r="B255" s="377" t="s">
        <v>262</v>
      </c>
      <c r="C255" s="377"/>
      <c r="D255" s="377"/>
      <c r="E255" s="370" t="s">
        <v>27</v>
      </c>
      <c r="F255" s="370">
        <v>5</v>
      </c>
      <c r="G255" s="384"/>
      <c r="H255" s="375">
        <f t="shared" si="12"/>
        <v>0</v>
      </c>
      <c r="I255" s="379"/>
      <c r="J255" s="482">
        <f t="shared" si="13"/>
        <v>0</v>
      </c>
      <c r="K255" s="10"/>
    </row>
    <row r="256" spans="1:11" ht="13.5" customHeight="1">
      <c r="A256" s="405">
        <v>242</v>
      </c>
      <c r="B256" s="377" t="s">
        <v>263</v>
      </c>
      <c r="C256" s="377"/>
      <c r="D256" s="377"/>
      <c r="E256" s="370" t="s">
        <v>27</v>
      </c>
      <c r="F256" s="370">
        <v>15</v>
      </c>
      <c r="G256" s="384"/>
      <c r="H256" s="375">
        <f t="shared" si="12"/>
        <v>0</v>
      </c>
      <c r="I256" s="379"/>
      <c r="J256" s="482">
        <f t="shared" si="13"/>
        <v>0</v>
      </c>
      <c r="K256" s="10"/>
    </row>
    <row r="257" spans="1:11" ht="13.5" customHeight="1">
      <c r="A257" s="405">
        <v>243</v>
      </c>
      <c r="B257" s="377" t="s">
        <v>264</v>
      </c>
      <c r="C257" s="377"/>
      <c r="D257" s="377"/>
      <c r="E257" s="370" t="s">
        <v>27</v>
      </c>
      <c r="F257" s="370">
        <v>5</v>
      </c>
      <c r="G257" s="384"/>
      <c r="H257" s="375">
        <f t="shared" si="12"/>
        <v>0</v>
      </c>
      <c r="I257" s="379"/>
      <c r="J257" s="482">
        <f t="shared" si="13"/>
        <v>0</v>
      </c>
      <c r="K257" s="10"/>
    </row>
    <row r="258" spans="1:11" ht="13.5" customHeight="1">
      <c r="A258" s="405">
        <v>244</v>
      </c>
      <c r="B258" s="377" t="s">
        <v>265</v>
      </c>
      <c r="C258" s="377"/>
      <c r="D258" s="377"/>
      <c r="E258" s="370" t="s">
        <v>27</v>
      </c>
      <c r="F258" s="370">
        <v>160</v>
      </c>
      <c r="G258" s="384"/>
      <c r="H258" s="375">
        <f t="shared" si="12"/>
        <v>0</v>
      </c>
      <c r="I258" s="379"/>
      <c r="J258" s="482">
        <f t="shared" si="13"/>
        <v>0</v>
      </c>
      <c r="K258" s="10"/>
    </row>
    <row r="259" spans="1:11" ht="13.5" customHeight="1">
      <c r="A259" s="405">
        <v>245</v>
      </c>
      <c r="B259" s="377" t="s">
        <v>266</v>
      </c>
      <c r="C259" s="377"/>
      <c r="D259" s="377"/>
      <c r="E259" s="370" t="s">
        <v>27</v>
      </c>
      <c r="F259" s="370">
        <v>20</v>
      </c>
      <c r="G259" s="384"/>
      <c r="H259" s="375">
        <f t="shared" si="12"/>
        <v>0</v>
      </c>
      <c r="I259" s="379"/>
      <c r="J259" s="482">
        <f t="shared" si="13"/>
        <v>0</v>
      </c>
      <c r="K259" s="10"/>
    </row>
    <row r="260" spans="1:11" ht="13.5" customHeight="1">
      <c r="A260" s="405">
        <v>246</v>
      </c>
      <c r="B260" s="377" t="s">
        <v>267</v>
      </c>
      <c r="C260" s="377"/>
      <c r="D260" s="377"/>
      <c r="E260" s="370" t="s">
        <v>27</v>
      </c>
      <c r="F260" s="370">
        <v>5</v>
      </c>
      <c r="G260" s="384"/>
      <c r="H260" s="375">
        <f t="shared" si="12"/>
        <v>0</v>
      </c>
      <c r="I260" s="379"/>
      <c r="J260" s="482">
        <f t="shared" si="13"/>
        <v>0</v>
      </c>
      <c r="K260" s="10"/>
    </row>
    <row r="261" spans="1:11" ht="13.5" customHeight="1">
      <c r="A261" s="405">
        <v>247</v>
      </c>
      <c r="B261" s="377" t="s">
        <v>268</v>
      </c>
      <c r="C261" s="377"/>
      <c r="D261" s="377"/>
      <c r="E261" s="370" t="s">
        <v>27</v>
      </c>
      <c r="F261" s="370">
        <v>130</v>
      </c>
      <c r="G261" s="384"/>
      <c r="H261" s="375">
        <f t="shared" si="12"/>
        <v>0</v>
      </c>
      <c r="I261" s="379"/>
      <c r="J261" s="482">
        <f t="shared" si="13"/>
        <v>0</v>
      </c>
      <c r="K261" s="10"/>
    </row>
    <row r="262" spans="1:11" ht="13.5" customHeight="1">
      <c r="A262" s="405">
        <v>248</v>
      </c>
      <c r="B262" s="377" t="s">
        <v>269</v>
      </c>
      <c r="C262" s="377"/>
      <c r="D262" s="377"/>
      <c r="E262" s="370" t="s">
        <v>27</v>
      </c>
      <c r="F262" s="370">
        <v>20</v>
      </c>
      <c r="G262" s="384"/>
      <c r="H262" s="375">
        <f t="shared" si="12"/>
        <v>0</v>
      </c>
      <c r="I262" s="379"/>
      <c r="J262" s="482">
        <f t="shared" si="13"/>
        <v>0</v>
      </c>
      <c r="K262" s="10"/>
    </row>
    <row r="263" spans="1:11" ht="13.5" customHeight="1">
      <c r="A263" s="405">
        <v>249</v>
      </c>
      <c r="B263" s="377" t="s">
        <v>270</v>
      </c>
      <c r="C263" s="377"/>
      <c r="D263" s="377"/>
      <c r="E263" s="370" t="s">
        <v>27</v>
      </c>
      <c r="F263" s="370">
        <v>20</v>
      </c>
      <c r="G263" s="384"/>
      <c r="H263" s="375">
        <f t="shared" si="12"/>
        <v>0</v>
      </c>
      <c r="I263" s="379"/>
      <c r="J263" s="482">
        <f t="shared" si="13"/>
        <v>0</v>
      </c>
      <c r="K263" s="10"/>
    </row>
    <row r="264" spans="1:11" ht="13.5" customHeight="1">
      <c r="A264" s="405">
        <v>250</v>
      </c>
      <c r="B264" s="377" t="s">
        <v>271</v>
      </c>
      <c r="C264" s="377"/>
      <c r="D264" s="377"/>
      <c r="E264" s="370" t="s">
        <v>27</v>
      </c>
      <c r="F264" s="370">
        <v>5</v>
      </c>
      <c r="G264" s="384"/>
      <c r="H264" s="375">
        <f t="shared" si="12"/>
        <v>0</v>
      </c>
      <c r="I264" s="379"/>
      <c r="J264" s="482">
        <f t="shared" si="13"/>
        <v>0</v>
      </c>
      <c r="K264" s="10"/>
    </row>
    <row r="265" spans="1:11" ht="12.75" customHeight="1">
      <c r="A265" s="405">
        <v>251</v>
      </c>
      <c r="B265" s="377" t="s">
        <v>272</v>
      </c>
      <c r="C265" s="377"/>
      <c r="D265" s="377"/>
      <c r="E265" s="370" t="s">
        <v>27</v>
      </c>
      <c r="F265" s="370">
        <v>350</v>
      </c>
      <c r="G265" s="384"/>
      <c r="H265" s="375">
        <f t="shared" si="12"/>
        <v>0</v>
      </c>
      <c r="I265" s="379"/>
      <c r="J265" s="482">
        <f t="shared" si="13"/>
        <v>0</v>
      </c>
      <c r="K265" s="10"/>
    </row>
    <row r="266" spans="1:11" ht="13.5" customHeight="1">
      <c r="A266" s="405">
        <v>252</v>
      </c>
      <c r="B266" s="386" t="s">
        <v>273</v>
      </c>
      <c r="C266" s="377"/>
      <c r="D266" s="377"/>
      <c r="E266" s="370" t="s">
        <v>27</v>
      </c>
      <c r="F266" s="370">
        <v>2</v>
      </c>
      <c r="G266" s="384"/>
      <c r="H266" s="375">
        <f t="shared" si="12"/>
        <v>0</v>
      </c>
      <c r="I266" s="379"/>
      <c r="J266" s="482">
        <f t="shared" si="13"/>
        <v>0</v>
      </c>
      <c r="K266" s="10"/>
    </row>
    <row r="267" spans="1:11" ht="13.5" customHeight="1">
      <c r="A267" s="405">
        <v>253</v>
      </c>
      <c r="B267" s="386" t="s">
        <v>274</v>
      </c>
      <c r="C267" s="377"/>
      <c r="D267" s="377"/>
      <c r="E267" s="370" t="s">
        <v>27</v>
      </c>
      <c r="F267" s="370">
        <v>2</v>
      </c>
      <c r="G267" s="384"/>
      <c r="H267" s="375">
        <f t="shared" si="12"/>
        <v>0</v>
      </c>
      <c r="I267" s="379"/>
      <c r="J267" s="482">
        <f t="shared" si="13"/>
        <v>0</v>
      </c>
      <c r="K267" s="10"/>
    </row>
    <row r="268" spans="1:11" ht="13.5" customHeight="1">
      <c r="A268" s="405">
        <v>254</v>
      </c>
      <c r="B268" s="377" t="s">
        <v>275</v>
      </c>
      <c r="C268" s="377"/>
      <c r="D268" s="377"/>
      <c r="E268" s="370" t="s">
        <v>27</v>
      </c>
      <c r="F268" s="370">
        <v>5</v>
      </c>
      <c r="G268" s="384"/>
      <c r="H268" s="375">
        <f t="shared" si="12"/>
        <v>0</v>
      </c>
      <c r="I268" s="379"/>
      <c r="J268" s="482">
        <f t="shared" si="13"/>
        <v>0</v>
      </c>
      <c r="K268" s="10"/>
    </row>
    <row r="269" spans="1:11" ht="13.5" customHeight="1">
      <c r="A269" s="405">
        <v>255</v>
      </c>
      <c r="B269" s="377" t="s">
        <v>276</v>
      </c>
      <c r="C269" s="377"/>
      <c r="D269" s="377"/>
      <c r="E269" s="370" t="s">
        <v>27</v>
      </c>
      <c r="F269" s="370">
        <v>10</v>
      </c>
      <c r="G269" s="384"/>
      <c r="H269" s="375">
        <f t="shared" si="12"/>
        <v>0</v>
      </c>
      <c r="I269" s="379"/>
      <c r="J269" s="482">
        <f t="shared" si="13"/>
        <v>0</v>
      </c>
      <c r="K269" s="10"/>
    </row>
    <row r="270" spans="1:11" ht="13.5" customHeight="1">
      <c r="A270" s="405">
        <v>256</v>
      </c>
      <c r="B270" s="377" t="s">
        <v>277</v>
      </c>
      <c r="C270" s="377"/>
      <c r="D270" s="377"/>
      <c r="E270" s="370" t="s">
        <v>27</v>
      </c>
      <c r="F270" s="370">
        <v>1</v>
      </c>
      <c r="G270" s="384"/>
      <c r="H270" s="375">
        <f t="shared" si="12"/>
        <v>0</v>
      </c>
      <c r="I270" s="379"/>
      <c r="J270" s="482">
        <f t="shared" si="13"/>
        <v>0</v>
      </c>
      <c r="K270" s="10"/>
    </row>
    <row r="271" spans="1:11" ht="13.5" customHeight="1">
      <c r="A271" s="405">
        <v>257</v>
      </c>
      <c r="B271" s="377" t="s">
        <v>278</v>
      </c>
      <c r="C271" s="377"/>
      <c r="D271" s="377"/>
      <c r="E271" s="370" t="s">
        <v>27</v>
      </c>
      <c r="F271" s="370">
        <v>200</v>
      </c>
      <c r="G271" s="384"/>
      <c r="H271" s="375">
        <f t="shared" si="12"/>
        <v>0</v>
      </c>
      <c r="I271" s="379"/>
      <c r="J271" s="482">
        <f t="shared" si="13"/>
        <v>0</v>
      </c>
      <c r="K271" s="10"/>
    </row>
    <row r="272" spans="1:11" ht="13.5" customHeight="1">
      <c r="A272" s="405">
        <v>258</v>
      </c>
      <c r="B272" s="377" t="s">
        <v>279</v>
      </c>
      <c r="C272" s="377"/>
      <c r="D272" s="377"/>
      <c r="E272" s="370" t="s">
        <v>27</v>
      </c>
      <c r="F272" s="370">
        <v>200</v>
      </c>
      <c r="G272" s="384"/>
      <c r="H272" s="375">
        <f t="shared" si="12"/>
        <v>0</v>
      </c>
      <c r="I272" s="379"/>
      <c r="J272" s="482">
        <f t="shared" si="13"/>
        <v>0</v>
      </c>
      <c r="K272" s="10"/>
    </row>
    <row r="273" spans="1:11" ht="13.5" customHeight="1" hidden="1">
      <c r="A273" s="405"/>
      <c r="B273" s="377"/>
      <c r="C273" s="377"/>
      <c r="D273" s="377"/>
      <c r="E273" s="370"/>
      <c r="F273" s="370"/>
      <c r="G273" s="384"/>
      <c r="H273" s="375">
        <f t="shared" si="12"/>
        <v>0</v>
      </c>
      <c r="I273" s="379"/>
      <c r="J273" s="482">
        <f t="shared" si="13"/>
        <v>0</v>
      </c>
      <c r="K273" s="10"/>
    </row>
    <row r="274" spans="1:11" ht="13.5" customHeight="1" hidden="1">
      <c r="A274" s="405"/>
      <c r="B274" s="377"/>
      <c r="C274" s="377"/>
      <c r="D274" s="377"/>
      <c r="E274" s="370"/>
      <c r="F274" s="370"/>
      <c r="G274" s="384"/>
      <c r="H274" s="375">
        <f t="shared" si="12"/>
        <v>0</v>
      </c>
      <c r="I274" s="379"/>
      <c r="J274" s="482">
        <f t="shared" si="13"/>
        <v>0</v>
      </c>
      <c r="K274" s="10"/>
    </row>
    <row r="275" spans="1:11" ht="13.5" customHeight="1" hidden="1">
      <c r="A275" s="405"/>
      <c r="B275" s="377"/>
      <c r="C275" s="377"/>
      <c r="D275" s="377"/>
      <c r="E275" s="370"/>
      <c r="F275" s="370"/>
      <c r="G275" s="384"/>
      <c r="H275" s="375">
        <f t="shared" si="12"/>
        <v>0</v>
      </c>
      <c r="I275" s="379"/>
      <c r="J275" s="482">
        <f t="shared" si="13"/>
        <v>0</v>
      </c>
      <c r="K275" s="10"/>
    </row>
    <row r="276" spans="1:11" ht="13.5" customHeight="1" hidden="1">
      <c r="A276" s="405"/>
      <c r="B276" s="380"/>
      <c r="C276" s="377"/>
      <c r="D276" s="377"/>
      <c r="E276" s="370"/>
      <c r="F276" s="370"/>
      <c r="G276" s="384"/>
      <c r="H276" s="375">
        <f t="shared" si="12"/>
        <v>0</v>
      </c>
      <c r="I276" s="379"/>
      <c r="J276" s="482">
        <f t="shared" si="13"/>
        <v>0</v>
      </c>
      <c r="K276" s="10"/>
    </row>
    <row r="277" spans="1:11" ht="13.5" customHeight="1" hidden="1">
      <c r="A277" s="405"/>
      <c r="B277" s="380"/>
      <c r="C277" s="377"/>
      <c r="D277" s="377"/>
      <c r="E277" s="370"/>
      <c r="F277" s="370"/>
      <c r="G277" s="384"/>
      <c r="H277" s="375">
        <f t="shared" si="12"/>
        <v>0</v>
      </c>
      <c r="I277" s="379"/>
      <c r="J277" s="482">
        <f t="shared" si="13"/>
        <v>0</v>
      </c>
      <c r="K277" s="10"/>
    </row>
    <row r="278" spans="1:11" ht="13.5" customHeight="1" hidden="1">
      <c r="A278" s="405"/>
      <c r="B278" s="380"/>
      <c r="C278" s="377"/>
      <c r="D278" s="377"/>
      <c r="E278" s="370"/>
      <c r="F278" s="387"/>
      <c r="G278" s="384"/>
      <c r="H278" s="375">
        <f t="shared" si="12"/>
        <v>0</v>
      </c>
      <c r="I278" s="379"/>
      <c r="J278" s="482">
        <f t="shared" si="13"/>
        <v>0</v>
      </c>
      <c r="K278" s="10"/>
    </row>
    <row r="279" spans="1:11" ht="13.5" customHeight="1" hidden="1">
      <c r="A279" s="405"/>
      <c r="B279" s="380"/>
      <c r="C279" s="377"/>
      <c r="D279" s="377"/>
      <c r="E279" s="370"/>
      <c r="F279" s="387"/>
      <c r="G279" s="384"/>
      <c r="H279" s="375">
        <f t="shared" si="12"/>
        <v>0</v>
      </c>
      <c r="I279" s="379"/>
      <c r="J279" s="482">
        <f t="shared" si="13"/>
        <v>0</v>
      </c>
      <c r="K279" s="10"/>
    </row>
    <row r="280" spans="1:11" ht="13.5" customHeight="1" hidden="1">
      <c r="A280" s="405"/>
      <c r="B280" s="380"/>
      <c r="C280" s="377"/>
      <c r="D280" s="377"/>
      <c r="E280" s="370"/>
      <c r="F280" s="387"/>
      <c r="G280" s="384"/>
      <c r="H280" s="375">
        <f t="shared" si="12"/>
        <v>0</v>
      </c>
      <c r="I280" s="379"/>
      <c r="J280" s="482">
        <f t="shared" si="13"/>
        <v>0</v>
      </c>
      <c r="K280" s="10"/>
    </row>
    <row r="281" spans="1:10" ht="13.5" customHeight="1" hidden="1">
      <c r="A281" s="405"/>
      <c r="B281" s="380"/>
      <c r="C281" s="377"/>
      <c r="D281" s="377"/>
      <c r="E281" s="370"/>
      <c r="F281" s="370"/>
      <c r="G281" s="384"/>
      <c r="H281" s="375">
        <f t="shared" si="12"/>
        <v>0</v>
      </c>
      <c r="I281" s="379"/>
      <c r="J281" s="482">
        <f t="shared" si="13"/>
        <v>0</v>
      </c>
    </row>
    <row r="282" spans="1:11" ht="15.75" customHeight="1">
      <c r="A282" s="695" t="s">
        <v>280</v>
      </c>
      <c r="B282" s="696"/>
      <c r="C282" s="696"/>
      <c r="D282" s="696"/>
      <c r="E282" s="696"/>
      <c r="F282" s="696"/>
      <c r="G282" s="399"/>
      <c r="H282" s="391"/>
      <c r="I282" s="392"/>
      <c r="J282" s="483"/>
      <c r="K282" s="10"/>
    </row>
    <row r="283" spans="1:11" ht="13.5" customHeight="1">
      <c r="A283" s="405">
        <v>259</v>
      </c>
      <c r="B283" s="377" t="s">
        <v>281</v>
      </c>
      <c r="C283" s="377"/>
      <c r="D283" s="377"/>
      <c r="E283" s="370" t="s">
        <v>27</v>
      </c>
      <c r="F283" s="370">
        <v>3</v>
      </c>
      <c r="G283" s="384"/>
      <c r="H283" s="375">
        <f t="shared" si="12"/>
        <v>0</v>
      </c>
      <c r="I283" s="379"/>
      <c r="J283" s="482">
        <f t="shared" si="13"/>
        <v>0</v>
      </c>
      <c r="K283" s="10"/>
    </row>
    <row r="284" spans="1:11" ht="13.5" customHeight="1">
      <c r="A284" s="405">
        <v>260</v>
      </c>
      <c r="B284" s="377" t="s">
        <v>282</v>
      </c>
      <c r="C284" s="377"/>
      <c r="D284" s="377"/>
      <c r="E284" s="370" t="s">
        <v>27</v>
      </c>
      <c r="F284" s="370">
        <v>5</v>
      </c>
      <c r="G284" s="384"/>
      <c r="H284" s="375">
        <f t="shared" si="12"/>
        <v>0</v>
      </c>
      <c r="I284" s="379"/>
      <c r="J284" s="482">
        <f t="shared" si="13"/>
        <v>0</v>
      </c>
      <c r="K284" s="10"/>
    </row>
    <row r="285" spans="1:11" ht="13.5" customHeight="1">
      <c r="A285" s="405">
        <v>261</v>
      </c>
      <c r="B285" s="377" t="s">
        <v>283</v>
      </c>
      <c r="C285" s="377"/>
      <c r="D285" s="377"/>
      <c r="E285" s="370" t="s">
        <v>27</v>
      </c>
      <c r="F285" s="370">
        <v>5</v>
      </c>
      <c r="G285" s="384"/>
      <c r="H285" s="375">
        <f t="shared" si="12"/>
        <v>0</v>
      </c>
      <c r="I285" s="379"/>
      <c r="J285" s="482">
        <f t="shared" si="13"/>
        <v>0</v>
      </c>
      <c r="K285" s="10"/>
    </row>
    <row r="286" spans="1:11" ht="13.5" customHeight="1">
      <c r="A286" s="405">
        <v>262</v>
      </c>
      <c r="B286" s="377" t="s">
        <v>284</v>
      </c>
      <c r="C286" s="377"/>
      <c r="D286" s="377"/>
      <c r="E286" s="370" t="s">
        <v>27</v>
      </c>
      <c r="F286" s="370">
        <v>5</v>
      </c>
      <c r="G286" s="384"/>
      <c r="H286" s="375">
        <f t="shared" si="12"/>
        <v>0</v>
      </c>
      <c r="I286" s="379"/>
      <c r="J286" s="482">
        <f t="shared" si="13"/>
        <v>0</v>
      </c>
      <c r="K286" s="10"/>
    </row>
    <row r="287" spans="1:11" ht="13.5" customHeight="1">
      <c r="A287" s="405">
        <v>263</v>
      </c>
      <c r="B287" s="377" t="s">
        <v>285</v>
      </c>
      <c r="C287" s="377"/>
      <c r="D287" s="377"/>
      <c r="E287" s="370" t="s">
        <v>27</v>
      </c>
      <c r="F287" s="370">
        <v>60</v>
      </c>
      <c r="G287" s="384"/>
      <c r="H287" s="375">
        <f t="shared" si="12"/>
        <v>0</v>
      </c>
      <c r="I287" s="379"/>
      <c r="J287" s="482">
        <f t="shared" si="13"/>
        <v>0</v>
      </c>
      <c r="K287" s="10"/>
    </row>
    <row r="288" spans="1:11" ht="13.5" customHeight="1">
      <c r="A288" s="405">
        <v>264</v>
      </c>
      <c r="B288" s="377" t="s">
        <v>286</v>
      </c>
      <c r="C288" s="377"/>
      <c r="D288" s="377"/>
      <c r="E288" s="370" t="s">
        <v>27</v>
      </c>
      <c r="F288" s="370">
        <v>60</v>
      </c>
      <c r="G288" s="384"/>
      <c r="H288" s="375">
        <f t="shared" si="12"/>
        <v>0</v>
      </c>
      <c r="I288" s="379"/>
      <c r="J288" s="482">
        <f t="shared" si="13"/>
        <v>0</v>
      </c>
      <c r="K288" s="10"/>
    </row>
    <row r="289" spans="1:11" ht="13.5" customHeight="1">
      <c r="A289" s="405">
        <v>265</v>
      </c>
      <c r="B289" s="377" t="s">
        <v>287</v>
      </c>
      <c r="C289" s="377"/>
      <c r="D289" s="377"/>
      <c r="E289" s="370" t="s">
        <v>27</v>
      </c>
      <c r="F289" s="370">
        <v>15</v>
      </c>
      <c r="G289" s="384"/>
      <c r="H289" s="375">
        <f t="shared" si="12"/>
        <v>0</v>
      </c>
      <c r="I289" s="379"/>
      <c r="J289" s="482">
        <f t="shared" si="13"/>
        <v>0</v>
      </c>
      <c r="K289" s="38"/>
    </row>
    <row r="290" spans="1:11" ht="13.5" customHeight="1">
      <c r="A290" s="405">
        <v>266</v>
      </c>
      <c r="B290" s="377" t="s">
        <v>288</v>
      </c>
      <c r="C290" s="377"/>
      <c r="D290" s="377"/>
      <c r="E290" s="370" t="s">
        <v>27</v>
      </c>
      <c r="F290" s="370">
        <v>50</v>
      </c>
      <c r="G290" s="384"/>
      <c r="H290" s="375">
        <f t="shared" si="12"/>
        <v>0</v>
      </c>
      <c r="I290" s="379"/>
      <c r="J290" s="482">
        <f t="shared" si="13"/>
        <v>0</v>
      </c>
      <c r="K290" s="10"/>
    </row>
    <row r="291" spans="1:11" ht="13.5" customHeight="1">
      <c r="A291" s="405">
        <v>267</v>
      </c>
      <c r="B291" s="377" t="s">
        <v>289</v>
      </c>
      <c r="C291" s="377"/>
      <c r="D291" s="377"/>
      <c r="E291" s="370" t="s">
        <v>27</v>
      </c>
      <c r="F291" s="370">
        <v>5</v>
      </c>
      <c r="G291" s="384"/>
      <c r="H291" s="375">
        <f t="shared" si="12"/>
        <v>0</v>
      </c>
      <c r="I291" s="379"/>
      <c r="J291" s="482">
        <f t="shared" si="13"/>
        <v>0</v>
      </c>
      <c r="K291" s="10"/>
    </row>
    <row r="292" spans="1:11" ht="13.5" customHeight="1">
      <c r="A292" s="405">
        <v>268</v>
      </c>
      <c r="B292" s="377" t="s">
        <v>290</v>
      </c>
      <c r="C292" s="377"/>
      <c r="D292" s="377"/>
      <c r="E292" s="370" t="s">
        <v>27</v>
      </c>
      <c r="F292" s="370">
        <v>5</v>
      </c>
      <c r="G292" s="384"/>
      <c r="H292" s="375">
        <f t="shared" si="12"/>
        <v>0</v>
      </c>
      <c r="I292" s="379"/>
      <c r="J292" s="482">
        <f t="shared" si="13"/>
        <v>0</v>
      </c>
      <c r="K292" s="10"/>
    </row>
    <row r="293" spans="1:11" ht="13.5" customHeight="1">
      <c r="A293" s="405">
        <v>269</v>
      </c>
      <c r="B293" s="377" t="s">
        <v>291</v>
      </c>
      <c r="C293" s="377"/>
      <c r="D293" s="377"/>
      <c r="E293" s="370" t="s">
        <v>27</v>
      </c>
      <c r="F293" s="370">
        <v>50</v>
      </c>
      <c r="G293" s="384"/>
      <c r="H293" s="375">
        <f t="shared" si="12"/>
        <v>0</v>
      </c>
      <c r="I293" s="379"/>
      <c r="J293" s="482">
        <f t="shared" si="13"/>
        <v>0</v>
      </c>
      <c r="K293" s="10"/>
    </row>
    <row r="294" spans="1:11" ht="13.5" customHeight="1">
      <c r="A294" s="405">
        <v>270</v>
      </c>
      <c r="B294" s="377" t="s">
        <v>292</v>
      </c>
      <c r="C294" s="377"/>
      <c r="D294" s="377"/>
      <c r="E294" s="370" t="s">
        <v>27</v>
      </c>
      <c r="F294" s="370">
        <v>10</v>
      </c>
      <c r="G294" s="384"/>
      <c r="H294" s="375">
        <f t="shared" si="12"/>
        <v>0</v>
      </c>
      <c r="I294" s="379"/>
      <c r="J294" s="482">
        <f t="shared" si="13"/>
        <v>0</v>
      </c>
      <c r="K294" s="10"/>
    </row>
    <row r="295" spans="1:11" ht="13.5" customHeight="1">
      <c r="A295" s="405">
        <v>271</v>
      </c>
      <c r="B295" s="377" t="s">
        <v>293</v>
      </c>
      <c r="C295" s="377"/>
      <c r="D295" s="377"/>
      <c r="E295" s="370" t="s">
        <v>27</v>
      </c>
      <c r="F295" s="370">
        <v>5</v>
      </c>
      <c r="G295" s="384"/>
      <c r="H295" s="375">
        <f t="shared" si="12"/>
        <v>0</v>
      </c>
      <c r="I295" s="379"/>
      <c r="J295" s="482">
        <f t="shared" si="13"/>
        <v>0</v>
      </c>
      <c r="K295" s="10"/>
    </row>
    <row r="296" spans="1:11" ht="13.5" customHeight="1">
      <c r="A296" s="405">
        <v>272</v>
      </c>
      <c r="B296" s="377" t="s">
        <v>294</v>
      </c>
      <c r="C296" s="377"/>
      <c r="D296" s="377"/>
      <c r="E296" s="370" t="s">
        <v>27</v>
      </c>
      <c r="F296" s="370">
        <v>20</v>
      </c>
      <c r="G296" s="384"/>
      <c r="H296" s="375">
        <f t="shared" si="12"/>
        <v>0</v>
      </c>
      <c r="I296" s="379"/>
      <c r="J296" s="482">
        <f t="shared" si="13"/>
        <v>0</v>
      </c>
      <c r="K296" s="10"/>
    </row>
    <row r="297" spans="1:11" ht="13.5" customHeight="1">
      <c r="A297" s="405">
        <v>273</v>
      </c>
      <c r="B297" s="377" t="s">
        <v>295</v>
      </c>
      <c r="C297" s="377"/>
      <c r="D297" s="377"/>
      <c r="E297" s="370" t="s">
        <v>27</v>
      </c>
      <c r="F297" s="370">
        <v>10</v>
      </c>
      <c r="G297" s="384"/>
      <c r="H297" s="375">
        <f t="shared" si="12"/>
        <v>0</v>
      </c>
      <c r="I297" s="379"/>
      <c r="J297" s="482">
        <f t="shared" si="13"/>
        <v>0</v>
      </c>
      <c r="K297" s="10"/>
    </row>
    <row r="298" spans="1:11" ht="13.5" customHeight="1">
      <c r="A298" s="405">
        <v>274</v>
      </c>
      <c r="B298" s="377" t="s">
        <v>296</v>
      </c>
      <c r="C298" s="377"/>
      <c r="D298" s="377"/>
      <c r="E298" s="370" t="s">
        <v>27</v>
      </c>
      <c r="F298" s="370">
        <v>25</v>
      </c>
      <c r="G298" s="384"/>
      <c r="H298" s="375">
        <f t="shared" si="12"/>
        <v>0</v>
      </c>
      <c r="I298" s="379"/>
      <c r="J298" s="482">
        <f t="shared" si="13"/>
        <v>0</v>
      </c>
      <c r="K298" s="10"/>
    </row>
    <row r="299" spans="1:11" ht="13.5" customHeight="1">
      <c r="A299" s="405">
        <v>275</v>
      </c>
      <c r="B299" s="377" t="s">
        <v>297</v>
      </c>
      <c r="C299" s="377"/>
      <c r="D299" s="377"/>
      <c r="E299" s="370" t="s">
        <v>27</v>
      </c>
      <c r="F299" s="370">
        <v>35</v>
      </c>
      <c r="G299" s="384"/>
      <c r="H299" s="375">
        <f t="shared" si="12"/>
        <v>0</v>
      </c>
      <c r="I299" s="379"/>
      <c r="J299" s="482">
        <f t="shared" si="13"/>
        <v>0</v>
      </c>
      <c r="K299" s="10"/>
    </row>
    <row r="300" spans="1:11" ht="13.5" customHeight="1">
      <c r="A300" s="405">
        <v>276</v>
      </c>
      <c r="B300" s="377" t="s">
        <v>298</v>
      </c>
      <c r="C300" s="377"/>
      <c r="D300" s="377"/>
      <c r="E300" s="370" t="s">
        <v>27</v>
      </c>
      <c r="F300" s="370">
        <v>25</v>
      </c>
      <c r="G300" s="384"/>
      <c r="H300" s="375">
        <f t="shared" si="12"/>
        <v>0</v>
      </c>
      <c r="I300" s="379"/>
      <c r="J300" s="482">
        <f t="shared" si="13"/>
        <v>0</v>
      </c>
      <c r="K300" s="38"/>
    </row>
    <row r="301" spans="1:11" ht="13.5" customHeight="1">
      <c r="A301" s="405">
        <v>277</v>
      </c>
      <c r="B301" s="377" t="s">
        <v>299</v>
      </c>
      <c r="C301" s="377"/>
      <c r="D301" s="377"/>
      <c r="E301" s="370" t="s">
        <v>27</v>
      </c>
      <c r="F301" s="370">
        <v>15</v>
      </c>
      <c r="G301" s="384"/>
      <c r="H301" s="375">
        <f t="shared" si="12"/>
        <v>0</v>
      </c>
      <c r="I301" s="379"/>
      <c r="J301" s="482">
        <f t="shared" si="13"/>
        <v>0</v>
      </c>
      <c r="K301" s="10"/>
    </row>
    <row r="302" spans="1:11" ht="13.5" customHeight="1">
      <c r="A302" s="407">
        <v>278</v>
      </c>
      <c r="B302" s="24" t="s">
        <v>300</v>
      </c>
      <c r="C302" s="24"/>
      <c r="D302" s="24"/>
      <c r="E302" s="27" t="s">
        <v>27</v>
      </c>
      <c r="F302" s="27">
        <v>10</v>
      </c>
      <c r="G302" s="45"/>
      <c r="H302" s="221">
        <f t="shared" si="12"/>
        <v>0</v>
      </c>
      <c r="I302" s="222"/>
      <c r="J302" s="484">
        <f t="shared" si="13"/>
        <v>0</v>
      </c>
      <c r="K302" s="10"/>
    </row>
    <row r="303" spans="1:11" ht="13.5" customHeight="1" hidden="1">
      <c r="A303" s="409"/>
      <c r="B303" s="15"/>
      <c r="C303" s="15"/>
      <c r="D303" s="15"/>
      <c r="E303" s="20"/>
      <c r="F303" s="20"/>
      <c r="G303" s="19"/>
      <c r="H303" s="9">
        <f t="shared" si="12"/>
        <v>0</v>
      </c>
      <c r="I303" s="14"/>
      <c r="J303" s="410"/>
      <c r="K303" s="10"/>
    </row>
    <row r="304" spans="1:11" ht="13.5" customHeight="1" hidden="1">
      <c r="A304" s="409"/>
      <c r="B304" s="15"/>
      <c r="C304" s="15"/>
      <c r="D304" s="15"/>
      <c r="E304" s="20"/>
      <c r="F304" s="20"/>
      <c r="G304" s="19"/>
      <c r="H304" s="9">
        <f t="shared" si="12"/>
        <v>0</v>
      </c>
      <c r="I304" s="14"/>
      <c r="J304" s="410"/>
      <c r="K304" s="10"/>
    </row>
    <row r="305" spans="1:11" ht="13.5" customHeight="1" hidden="1">
      <c r="A305" s="409"/>
      <c r="B305" s="15"/>
      <c r="C305" s="15"/>
      <c r="D305" s="15"/>
      <c r="E305" s="20"/>
      <c r="F305" s="20"/>
      <c r="G305" s="19"/>
      <c r="H305" s="9">
        <f t="shared" si="12"/>
        <v>0</v>
      </c>
      <c r="I305" s="14"/>
      <c r="J305" s="410"/>
      <c r="K305" s="10"/>
    </row>
    <row r="306" spans="1:11" ht="16.5" customHeight="1" hidden="1">
      <c r="A306" s="409"/>
      <c r="B306" s="15"/>
      <c r="C306" s="15"/>
      <c r="D306" s="15"/>
      <c r="E306" s="20"/>
      <c r="F306" s="20"/>
      <c r="G306" s="19"/>
      <c r="H306" s="9">
        <f t="shared" si="12"/>
        <v>0</v>
      </c>
      <c r="I306" s="14"/>
      <c r="J306" s="410"/>
      <c r="K306" s="10"/>
    </row>
    <row r="307" spans="1:11" ht="13.5" customHeight="1" hidden="1">
      <c r="A307" s="409"/>
      <c r="B307" s="15"/>
      <c r="C307" s="15"/>
      <c r="D307" s="15"/>
      <c r="E307" s="20"/>
      <c r="F307" s="20"/>
      <c r="G307" s="19"/>
      <c r="H307" s="9">
        <f t="shared" si="12"/>
        <v>0</v>
      </c>
      <c r="I307" s="14"/>
      <c r="J307" s="410"/>
      <c r="K307" s="10"/>
    </row>
    <row r="308" spans="1:11" ht="13.5" customHeight="1" hidden="1">
      <c r="A308" s="409"/>
      <c r="B308" s="15"/>
      <c r="C308" s="15"/>
      <c r="D308" s="15"/>
      <c r="E308" s="20"/>
      <c r="F308" s="20"/>
      <c r="G308" s="19"/>
      <c r="H308" s="9">
        <f t="shared" si="12"/>
        <v>0</v>
      </c>
      <c r="I308" s="14"/>
      <c r="J308" s="410"/>
      <c r="K308" s="10"/>
    </row>
    <row r="309" spans="1:11" ht="13.5" customHeight="1" hidden="1">
      <c r="A309" s="409"/>
      <c r="B309" s="15"/>
      <c r="C309" s="15"/>
      <c r="D309" s="15"/>
      <c r="E309" s="20"/>
      <c r="F309" s="20"/>
      <c r="G309" s="19"/>
      <c r="H309" s="9">
        <f t="shared" si="12"/>
        <v>0</v>
      </c>
      <c r="I309" s="14"/>
      <c r="J309" s="410"/>
      <c r="K309" s="10"/>
    </row>
    <row r="310" spans="1:11" ht="13.5" customHeight="1" hidden="1">
      <c r="A310" s="409"/>
      <c r="B310" s="29"/>
      <c r="C310" s="29"/>
      <c r="D310" s="29"/>
      <c r="E310" s="30"/>
      <c r="F310" s="30"/>
      <c r="G310" s="31"/>
      <c r="H310" s="9">
        <f t="shared" si="12"/>
        <v>0</v>
      </c>
      <c r="I310" s="14"/>
      <c r="J310" s="411"/>
      <c r="K310" s="10"/>
    </row>
    <row r="311" spans="1:11" ht="13.5" customHeight="1" hidden="1">
      <c r="A311" s="412"/>
      <c r="B311" s="18"/>
      <c r="C311" s="25"/>
      <c r="D311" s="25"/>
      <c r="E311" s="25"/>
      <c r="F311" s="25"/>
      <c r="G311" s="25"/>
      <c r="H311" s="9">
        <f t="shared" si="12"/>
        <v>0</v>
      </c>
      <c r="I311" s="25"/>
      <c r="J311" s="485"/>
      <c r="K311" s="10"/>
    </row>
    <row r="312" spans="1:11" ht="13.5" customHeight="1" hidden="1">
      <c r="A312" s="412"/>
      <c r="B312" s="25"/>
      <c r="C312" s="40"/>
      <c r="D312" s="40"/>
      <c r="E312" s="20"/>
      <c r="F312" s="20"/>
      <c r="G312" s="19"/>
      <c r="H312" s="9">
        <f t="shared" si="12"/>
        <v>0</v>
      </c>
      <c r="I312" s="14"/>
      <c r="J312" s="410"/>
      <c r="K312" s="10"/>
    </row>
    <row r="313" spans="1:11" ht="13.5" customHeight="1" hidden="1">
      <c r="A313" s="412"/>
      <c r="B313" s="25"/>
      <c r="C313" s="40"/>
      <c r="D313" s="40"/>
      <c r="E313" s="20"/>
      <c r="F313" s="20"/>
      <c r="G313" s="19"/>
      <c r="H313" s="9">
        <f t="shared" si="12"/>
        <v>0</v>
      </c>
      <c r="I313" s="14"/>
      <c r="J313" s="410"/>
      <c r="K313" s="10"/>
    </row>
    <row r="314" spans="1:11" ht="13.5" customHeight="1" hidden="1">
      <c r="A314" s="412"/>
      <c r="B314" s="25"/>
      <c r="C314" s="40"/>
      <c r="D314" s="40"/>
      <c r="E314" s="20"/>
      <c r="F314" s="20"/>
      <c r="G314" s="19"/>
      <c r="H314" s="9">
        <f t="shared" si="12"/>
        <v>0</v>
      </c>
      <c r="I314" s="14"/>
      <c r="J314" s="410"/>
      <c r="K314" s="10"/>
    </row>
    <row r="315" spans="1:11" ht="13.5" customHeight="1" hidden="1">
      <c r="A315" s="424"/>
      <c r="B315" s="452"/>
      <c r="C315" s="11"/>
      <c r="D315" s="11"/>
      <c r="E315" s="26"/>
      <c r="F315" s="453"/>
      <c r="G315" s="454"/>
      <c r="H315" s="128">
        <f t="shared" si="12"/>
        <v>0</v>
      </c>
      <c r="I315" s="41"/>
      <c r="J315" s="426"/>
      <c r="K315" s="10"/>
    </row>
    <row r="316" spans="1:10" ht="14.25" customHeight="1">
      <c r="A316" s="697" t="s">
        <v>301</v>
      </c>
      <c r="B316" s="698"/>
      <c r="C316" s="698"/>
      <c r="D316" s="698"/>
      <c r="E316" s="698"/>
      <c r="F316" s="698"/>
      <c r="G316" s="698"/>
      <c r="H316" s="456">
        <f>SUM(H6:H315)</f>
        <v>0</v>
      </c>
      <c r="I316" s="457"/>
      <c r="J316" s="486">
        <f>SUM(J6:J315)</f>
        <v>0</v>
      </c>
    </row>
    <row r="317" spans="1:10" ht="12.75" customHeight="1">
      <c r="A317" s="16"/>
      <c r="B317" s="42"/>
      <c r="C317" s="42"/>
      <c r="D317" s="42"/>
      <c r="E317" s="16"/>
      <c r="F317" s="16"/>
      <c r="G317" s="16"/>
      <c r="H317" s="16"/>
      <c r="I317" s="16"/>
      <c r="J317" s="16"/>
    </row>
    <row r="318" ht="12.75" customHeight="1">
      <c r="A318" s="7" t="s">
        <v>302</v>
      </c>
    </row>
    <row r="319" ht="12.75" customHeight="1">
      <c r="A319" s="3" t="s">
        <v>303</v>
      </c>
    </row>
    <row r="320" ht="12.75" customHeight="1">
      <c r="A320" s="7" t="s">
        <v>304</v>
      </c>
    </row>
    <row r="321" ht="12.75" customHeight="1">
      <c r="A321" s="3" t="s">
        <v>303</v>
      </c>
    </row>
    <row r="323" spans="9:10" ht="12.75" customHeight="1">
      <c r="I323" s="43"/>
      <c r="J323" s="43"/>
    </row>
    <row r="324" ht="12.75" customHeight="1">
      <c r="H324" s="3" t="s">
        <v>305</v>
      </c>
    </row>
    <row r="325" spans="8:10" ht="25.5" customHeight="1">
      <c r="H325" s="694" t="s">
        <v>306</v>
      </c>
      <c r="I325" s="694"/>
      <c r="J325" s="694"/>
    </row>
    <row r="363" ht="18.75" customHeight="1"/>
    <row r="382" ht="21" customHeight="1"/>
    <row r="433" ht="13.5" customHeight="1"/>
    <row r="434" ht="13.5" customHeight="1"/>
    <row r="474" ht="18" customHeight="1"/>
    <row r="476" ht="14.25" customHeight="1"/>
    <row r="477" ht="17.25" customHeight="1"/>
    <row r="478" ht="17.25" customHeight="1"/>
    <row r="479" ht="17.25" customHeight="1"/>
    <row r="483" ht="22.5" customHeight="1"/>
  </sheetData>
  <sheetProtection selectLockedCells="1" selectUnlockedCells="1"/>
  <mergeCells count="9">
    <mergeCell ref="H325:J325"/>
    <mergeCell ref="A208:F208"/>
    <mergeCell ref="A238:F238"/>
    <mergeCell ref="A282:F282"/>
    <mergeCell ref="A316:G316"/>
    <mergeCell ref="A2:J2"/>
    <mergeCell ref="A3:J3"/>
    <mergeCell ref="A5:F5"/>
    <mergeCell ref="A198:F198"/>
  </mergeCells>
  <printOptions horizontalCentered="1"/>
  <pageMargins left="0.31527777777777777" right="0.25" top="0.6694444444444445" bottom="0.4326388888888889" header="0.39375" footer="0.19652777777777777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7109375" style="3" customWidth="1"/>
    <col min="2" max="2" width="41.00390625" style="3" customWidth="1"/>
    <col min="3" max="3" width="18.28125" style="3" customWidth="1"/>
    <col min="4" max="4" width="10.140625" style="3" customWidth="1"/>
    <col min="5" max="5" width="6.7109375" style="3" customWidth="1"/>
    <col min="6" max="6" width="7.140625" style="3" customWidth="1"/>
    <col min="7" max="7" width="10.8515625" style="3" customWidth="1"/>
    <col min="8" max="8" width="12.421875" style="3" customWidth="1"/>
    <col min="9" max="9" width="7.00390625" style="3" customWidth="1"/>
    <col min="10" max="10" width="12.8515625" style="3" customWidth="1"/>
    <col min="11" max="11" width="12.28125" style="3" customWidth="1"/>
    <col min="12" max="16384" width="11.57421875" style="3" customWidth="1"/>
  </cols>
  <sheetData>
    <row r="1" spans="1:11" ht="15" customHeight="1">
      <c r="A1" s="684" t="s">
        <v>395</v>
      </c>
      <c r="B1" s="684"/>
      <c r="C1" s="684"/>
      <c r="D1" s="684"/>
      <c r="E1" s="684"/>
      <c r="F1" s="684"/>
      <c r="G1" s="684"/>
      <c r="H1" s="684"/>
      <c r="I1" s="684"/>
      <c r="J1" s="684"/>
      <c r="K1" s="194"/>
    </row>
    <row r="2" spans="1:11" ht="31.5" customHeight="1">
      <c r="A2" s="703" t="s">
        <v>918</v>
      </c>
      <c r="B2" s="703"/>
      <c r="C2" s="703"/>
      <c r="D2" s="703"/>
      <c r="E2" s="703"/>
      <c r="F2" s="703"/>
      <c r="G2" s="703"/>
      <c r="H2" s="703"/>
      <c r="I2" s="703"/>
      <c r="J2" s="703"/>
      <c r="K2" s="170"/>
    </row>
    <row r="3" spans="1:10" ht="33" customHeight="1">
      <c r="A3" s="427" t="s">
        <v>629</v>
      </c>
      <c r="B3" s="423" t="s">
        <v>997</v>
      </c>
      <c r="C3" s="423" t="s">
        <v>998</v>
      </c>
      <c r="D3" s="423" t="s">
        <v>999</v>
      </c>
      <c r="E3" s="423" t="s">
        <v>1000</v>
      </c>
      <c r="F3" s="423" t="s">
        <v>1001</v>
      </c>
      <c r="G3" s="423" t="s">
        <v>1002</v>
      </c>
      <c r="H3" s="423" t="s">
        <v>623</v>
      </c>
      <c r="I3" s="423" t="s">
        <v>1004</v>
      </c>
      <c r="J3" s="428" t="s">
        <v>1005</v>
      </c>
    </row>
    <row r="4" spans="1:10" ht="31.5" customHeight="1">
      <c r="A4" s="583">
        <v>1</v>
      </c>
      <c r="B4" s="151" t="s">
        <v>920</v>
      </c>
      <c r="C4" s="151"/>
      <c r="D4" s="151"/>
      <c r="E4" s="86" t="s">
        <v>210</v>
      </c>
      <c r="F4" s="195">
        <v>650</v>
      </c>
      <c r="G4" s="196"/>
      <c r="H4" s="159">
        <f>F4*G4</f>
        <v>0</v>
      </c>
      <c r="I4" s="160"/>
      <c r="J4" s="537">
        <f>H4*I4+H4</f>
        <v>0</v>
      </c>
    </row>
    <row r="5" spans="1:10" ht="26.25" customHeight="1">
      <c r="A5" s="584">
        <v>2</v>
      </c>
      <c r="B5" s="153" t="s">
        <v>921</v>
      </c>
      <c r="C5" s="153"/>
      <c r="D5" s="153"/>
      <c r="E5" s="63" t="s">
        <v>210</v>
      </c>
      <c r="F5" s="104">
        <v>8000</v>
      </c>
      <c r="G5" s="197"/>
      <c r="H5" s="110">
        <f>F5*G5</f>
        <v>0</v>
      </c>
      <c r="I5" s="112"/>
      <c r="J5" s="551">
        <f>H5*I5+H5</f>
        <v>0</v>
      </c>
    </row>
    <row r="6" spans="1:10" ht="21.75" customHeight="1">
      <c r="A6" s="718" t="s">
        <v>301</v>
      </c>
      <c r="B6" s="719"/>
      <c r="C6" s="719"/>
      <c r="D6" s="719"/>
      <c r="E6" s="719"/>
      <c r="F6" s="719"/>
      <c r="G6" s="719"/>
      <c r="H6" s="585">
        <f>SUM(H4:H5)</f>
        <v>0</v>
      </c>
      <c r="I6" s="586"/>
      <c r="J6" s="587">
        <f>SUM(J4:J5)</f>
        <v>0</v>
      </c>
    </row>
    <row r="8" ht="15" customHeight="1">
      <c r="A8" s="7" t="s">
        <v>777</v>
      </c>
    </row>
    <row r="9" ht="15" customHeight="1">
      <c r="A9" s="3" t="s">
        <v>303</v>
      </c>
    </row>
    <row r="10" ht="15" customHeight="1">
      <c r="A10" s="7" t="s">
        <v>396</v>
      </c>
    </row>
    <row r="11" ht="15" customHeight="1">
      <c r="A11" s="3" t="s">
        <v>303</v>
      </c>
    </row>
    <row r="13" ht="12.75" customHeight="1">
      <c r="G13" s="3" t="s">
        <v>305</v>
      </c>
    </row>
    <row r="14" spans="3:10" ht="23.25" customHeight="1">
      <c r="C14" s="65"/>
      <c r="D14" s="65"/>
      <c r="G14" s="694" t="s">
        <v>306</v>
      </c>
      <c r="H14" s="694"/>
      <c r="I14" s="694"/>
      <c r="J14" s="694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2298611111111111" right="0.2798611111111111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8" sqref="E18"/>
    </sheetView>
  </sheetViews>
  <sheetFormatPr defaultColWidth="11.57421875" defaultRowHeight="12.75" customHeight="1"/>
  <cols>
    <col min="1" max="1" width="6.28125" style="3" customWidth="1"/>
    <col min="2" max="2" width="29.421875" style="3" customWidth="1"/>
    <col min="3" max="3" width="16.57421875" style="3" customWidth="1"/>
    <col min="4" max="4" width="10.7109375" style="3" customWidth="1"/>
    <col min="5" max="5" width="7.8515625" style="3" customWidth="1"/>
    <col min="6" max="6" width="9.00390625" style="3" customWidth="1"/>
    <col min="7" max="8" width="11.57421875" style="3" customWidth="1"/>
    <col min="9" max="9" width="8.574218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" customHeight="1">
      <c r="A1" s="708" t="s">
        <v>397</v>
      </c>
      <c r="B1" s="708"/>
      <c r="C1" s="708"/>
      <c r="D1" s="708"/>
      <c r="E1" s="708"/>
      <c r="F1" s="708"/>
      <c r="G1" s="708"/>
      <c r="H1" s="708"/>
      <c r="I1" s="708"/>
      <c r="J1" s="708"/>
      <c r="K1" s="84"/>
    </row>
    <row r="2" spans="1:11" ht="27.75" customHeight="1">
      <c r="A2" s="703" t="s">
        <v>918</v>
      </c>
      <c r="B2" s="703"/>
      <c r="C2" s="703"/>
      <c r="D2" s="703"/>
      <c r="E2" s="703"/>
      <c r="F2" s="703"/>
      <c r="G2" s="703"/>
      <c r="H2" s="703"/>
      <c r="I2" s="703"/>
      <c r="J2" s="703"/>
      <c r="K2" s="170"/>
    </row>
    <row r="3" spans="1:10" ht="32.25" customHeight="1">
      <c r="A3" s="427" t="s">
        <v>629</v>
      </c>
      <c r="B3" s="423" t="s">
        <v>997</v>
      </c>
      <c r="C3" s="423" t="s">
        <v>998</v>
      </c>
      <c r="D3" s="423" t="s">
        <v>999</v>
      </c>
      <c r="E3" s="423" t="s">
        <v>1000</v>
      </c>
      <c r="F3" s="423" t="s">
        <v>1001</v>
      </c>
      <c r="G3" s="423" t="s">
        <v>1002</v>
      </c>
      <c r="H3" s="423" t="s">
        <v>623</v>
      </c>
      <c r="I3" s="423" t="s">
        <v>1004</v>
      </c>
      <c r="J3" s="428" t="s">
        <v>1005</v>
      </c>
    </row>
    <row r="4" spans="1:10" ht="25.5" customHeight="1">
      <c r="A4" s="588">
        <v>1</v>
      </c>
      <c r="B4" s="198" t="s">
        <v>922</v>
      </c>
      <c r="C4" s="199"/>
      <c r="D4" s="199"/>
      <c r="E4" s="52" t="s">
        <v>210</v>
      </c>
      <c r="F4" s="200">
        <v>2200</v>
      </c>
      <c r="G4" s="201"/>
      <c r="H4" s="202">
        <f>F4*G4</f>
        <v>0</v>
      </c>
      <c r="I4" s="203"/>
      <c r="J4" s="589">
        <f>H4*I4+H4</f>
        <v>0</v>
      </c>
    </row>
    <row r="5" spans="1:10" ht="18.75" customHeight="1">
      <c r="A5" s="718" t="s">
        <v>301</v>
      </c>
      <c r="B5" s="719"/>
      <c r="C5" s="719"/>
      <c r="D5" s="719"/>
      <c r="E5" s="719"/>
      <c r="F5" s="719"/>
      <c r="G5" s="719"/>
      <c r="H5" s="585">
        <f>H4</f>
        <v>0</v>
      </c>
      <c r="I5" s="586"/>
      <c r="J5" s="587">
        <f>J4</f>
        <v>0</v>
      </c>
    </row>
    <row r="7" ht="16.5" customHeight="1">
      <c r="A7" s="7" t="s">
        <v>398</v>
      </c>
    </row>
    <row r="8" ht="16.5" customHeight="1">
      <c r="A8" s="3" t="s">
        <v>303</v>
      </c>
    </row>
    <row r="9" ht="16.5" customHeight="1">
      <c r="A9" s="7" t="s">
        <v>399</v>
      </c>
    </row>
    <row r="10" ht="16.5" customHeight="1">
      <c r="A10" s="3" t="s">
        <v>303</v>
      </c>
    </row>
    <row r="12" ht="12.75" customHeight="1">
      <c r="G12" s="3" t="s">
        <v>305</v>
      </c>
    </row>
    <row r="13" spans="3:10" ht="20.25" customHeight="1">
      <c r="C13" s="65"/>
      <c r="D13" s="65"/>
      <c r="G13" s="694" t="s">
        <v>306</v>
      </c>
      <c r="H13" s="694"/>
      <c r="I13" s="694"/>
      <c r="J13" s="694"/>
    </row>
  </sheetData>
  <sheetProtection selectLockedCells="1" selectUnlockedCells="1"/>
  <mergeCells count="4">
    <mergeCell ref="A1:J1"/>
    <mergeCell ref="A2:J2"/>
    <mergeCell ref="A5:G5"/>
    <mergeCell ref="G13:J13"/>
  </mergeCells>
  <printOptions horizontalCentered="1"/>
  <pageMargins left="0.2298611111111111" right="0.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G1"/>
    </sheetView>
  </sheetViews>
  <sheetFormatPr defaultColWidth="11.57421875" defaultRowHeight="12.75" customHeight="1"/>
  <cols>
    <col min="1" max="1" width="4.57421875" style="3" customWidth="1"/>
    <col min="2" max="2" width="35.00390625" style="3" customWidth="1"/>
    <col min="3" max="3" width="16.57421875" style="3" customWidth="1"/>
    <col min="4" max="4" width="11.140625" style="3" customWidth="1"/>
    <col min="5" max="5" width="6.28125" style="3" customWidth="1"/>
    <col min="6" max="6" width="6.8515625" style="3" customWidth="1"/>
    <col min="7" max="8" width="11.57421875" style="3" customWidth="1"/>
    <col min="9" max="9" width="6.8515625" style="3" customWidth="1"/>
    <col min="10" max="10" width="11.57421875" style="3" customWidth="1"/>
    <col min="11" max="11" width="1.421875" style="3" customWidth="1"/>
    <col min="12" max="16384" width="11.57421875" style="3" customWidth="1"/>
  </cols>
  <sheetData>
    <row r="1" spans="1:11" ht="15" customHeight="1">
      <c r="A1" s="708" t="s">
        <v>402</v>
      </c>
      <c r="B1" s="708"/>
      <c r="C1" s="708"/>
      <c r="D1" s="708"/>
      <c r="E1" s="708"/>
      <c r="F1" s="708"/>
      <c r="G1" s="708"/>
      <c r="H1" s="84"/>
      <c r="I1" s="84"/>
      <c r="J1" s="84"/>
      <c r="K1" s="84"/>
    </row>
    <row r="2" spans="1:11" ht="34.5" customHeight="1">
      <c r="A2" s="703" t="s">
        <v>918</v>
      </c>
      <c r="B2" s="703"/>
      <c r="C2" s="703"/>
      <c r="D2" s="703"/>
      <c r="E2" s="703"/>
      <c r="F2" s="703"/>
      <c r="G2" s="703"/>
      <c r="H2" s="703"/>
      <c r="I2" s="703"/>
      <c r="J2" s="703"/>
      <c r="K2" s="170"/>
    </row>
    <row r="3" spans="1:10" ht="26.25" customHeight="1">
      <c r="A3" s="489" t="s">
        <v>629</v>
      </c>
      <c r="B3" s="490" t="s">
        <v>997</v>
      </c>
      <c r="C3" s="423" t="s">
        <v>998</v>
      </c>
      <c r="D3" s="423" t="s">
        <v>999</v>
      </c>
      <c r="E3" s="490" t="s">
        <v>1000</v>
      </c>
      <c r="F3" s="490" t="s">
        <v>1001</v>
      </c>
      <c r="G3" s="490" t="s">
        <v>1002</v>
      </c>
      <c r="H3" s="490" t="s">
        <v>623</v>
      </c>
      <c r="I3" s="490" t="s">
        <v>1004</v>
      </c>
      <c r="J3" s="491" t="s">
        <v>1005</v>
      </c>
    </row>
    <row r="4" spans="1:10" ht="30" customHeight="1">
      <c r="A4" s="500">
        <v>1</v>
      </c>
      <c r="B4" s="590" t="s">
        <v>923</v>
      </c>
      <c r="C4" s="25"/>
      <c r="D4" s="25"/>
      <c r="E4" s="60" t="s">
        <v>27</v>
      </c>
      <c r="F4" s="175">
        <v>10</v>
      </c>
      <c r="G4" s="58"/>
      <c r="H4" s="69">
        <f>F4*G4</f>
        <v>0</v>
      </c>
      <c r="I4" s="70"/>
      <c r="J4" s="516">
        <f>H4*I4+H4</f>
        <v>0</v>
      </c>
    </row>
    <row r="5" spans="1:10" ht="30" customHeight="1">
      <c r="A5" s="501">
        <v>2</v>
      </c>
      <c r="B5" s="103" t="s">
        <v>924</v>
      </c>
      <c r="C5" s="62"/>
      <c r="D5" s="62"/>
      <c r="E5" s="63" t="s">
        <v>27</v>
      </c>
      <c r="F5" s="63">
        <v>600</v>
      </c>
      <c r="G5" s="73"/>
      <c r="H5" s="69">
        <f>F5*G5</f>
        <v>0</v>
      </c>
      <c r="I5" s="156"/>
      <c r="J5" s="516">
        <f>H5*I5+H5</f>
        <v>0</v>
      </c>
    </row>
    <row r="6" spans="1:10" ht="30" customHeight="1">
      <c r="A6" s="501">
        <v>3</v>
      </c>
      <c r="B6" s="103" t="s">
        <v>925</v>
      </c>
      <c r="C6" s="62"/>
      <c r="D6" s="62"/>
      <c r="E6" s="63" t="s">
        <v>27</v>
      </c>
      <c r="F6" s="63">
        <v>200</v>
      </c>
      <c r="G6" s="73"/>
      <c r="H6" s="69">
        <f>F6*G6</f>
        <v>0</v>
      </c>
      <c r="I6" s="156"/>
      <c r="J6" s="516">
        <f>H6*I6+H6</f>
        <v>0</v>
      </c>
    </row>
    <row r="7" spans="1:10" ht="30" customHeight="1">
      <c r="A7" s="501">
        <v>4</v>
      </c>
      <c r="B7" s="103" t="s">
        <v>926</v>
      </c>
      <c r="C7" s="62"/>
      <c r="D7" s="62"/>
      <c r="E7" s="63" t="s">
        <v>27</v>
      </c>
      <c r="F7" s="63">
        <v>80</v>
      </c>
      <c r="G7" s="73"/>
      <c r="H7" s="69">
        <f>F7*G7</f>
        <v>0</v>
      </c>
      <c r="I7" s="156"/>
      <c r="J7" s="516">
        <f>H7*I7+H7</f>
        <v>0</v>
      </c>
    </row>
    <row r="8" spans="1:10" ht="18" customHeight="1">
      <c r="A8" s="705" t="s">
        <v>301</v>
      </c>
      <c r="B8" s="706"/>
      <c r="C8" s="706"/>
      <c r="D8" s="706"/>
      <c r="E8" s="706"/>
      <c r="F8" s="706"/>
      <c r="G8" s="706"/>
      <c r="H8" s="495">
        <f>SUM(H4:H7)</f>
        <v>0</v>
      </c>
      <c r="I8" s="538"/>
      <c r="J8" s="496">
        <f>SUM(J4:J7)</f>
        <v>0</v>
      </c>
    </row>
    <row r="10" ht="12.75" customHeight="1">
      <c r="A10" s="7" t="s">
        <v>400</v>
      </c>
    </row>
    <row r="11" ht="12.75" customHeight="1">
      <c r="A11" s="3" t="s">
        <v>749</v>
      </c>
    </row>
    <row r="12" ht="12.75" customHeight="1">
      <c r="A12" s="7" t="s">
        <v>401</v>
      </c>
    </row>
    <row r="13" ht="12.75" customHeight="1">
      <c r="A13" s="3" t="s">
        <v>780</v>
      </c>
    </row>
    <row r="15" ht="12.75" customHeight="1">
      <c r="G15" s="3" t="s">
        <v>305</v>
      </c>
    </row>
    <row r="16" spans="3:10" ht="21.75" customHeight="1">
      <c r="C16" s="65"/>
      <c r="D16" s="65"/>
      <c r="G16" s="694" t="s">
        <v>306</v>
      </c>
      <c r="H16" s="694"/>
      <c r="I16" s="694"/>
      <c r="J16" s="694"/>
    </row>
  </sheetData>
  <sheetProtection selectLockedCells="1" selectUnlockedCells="1"/>
  <mergeCells count="4">
    <mergeCell ref="A1:G1"/>
    <mergeCell ref="A2:J2"/>
    <mergeCell ref="A8:G8"/>
    <mergeCell ref="G16:J16"/>
  </mergeCells>
  <printOptions horizontalCentered="1"/>
  <pageMargins left="0.4701388888888889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M11" sqref="M11"/>
    </sheetView>
  </sheetViews>
  <sheetFormatPr defaultColWidth="11.57421875" defaultRowHeight="12.75" customHeight="1"/>
  <cols>
    <col min="1" max="1" width="4.57421875" style="3" customWidth="1"/>
    <col min="2" max="2" width="36.7109375" style="3" customWidth="1"/>
    <col min="3" max="3" width="19.140625" style="3" customWidth="1"/>
    <col min="4" max="4" width="10.00390625" style="3" customWidth="1"/>
    <col min="5" max="5" width="6.00390625" style="3" customWidth="1"/>
    <col min="6" max="6" width="6.710937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" customHeight="1">
      <c r="A1" s="708" t="s">
        <v>403</v>
      </c>
      <c r="B1" s="708"/>
      <c r="C1" s="708"/>
      <c r="D1" s="708"/>
      <c r="E1" s="708"/>
      <c r="F1" s="708"/>
      <c r="G1" s="84"/>
      <c r="H1" s="84"/>
      <c r="I1" s="84"/>
      <c r="J1" s="84"/>
      <c r="K1" s="84"/>
    </row>
    <row r="2" spans="1:11" ht="21" customHeight="1">
      <c r="A2" s="703" t="s">
        <v>927</v>
      </c>
      <c r="B2" s="703"/>
      <c r="C2" s="703"/>
      <c r="D2" s="703"/>
      <c r="E2" s="703"/>
      <c r="F2" s="703"/>
      <c r="G2" s="703"/>
      <c r="H2" s="703"/>
      <c r="I2" s="703"/>
      <c r="J2" s="703"/>
      <c r="K2" s="150"/>
    </row>
    <row r="3" spans="1:10" ht="27" customHeight="1">
      <c r="A3" s="400" t="s">
        <v>629</v>
      </c>
      <c r="B3" s="401" t="s">
        <v>997</v>
      </c>
      <c r="C3" s="402" t="s">
        <v>998</v>
      </c>
      <c r="D3" s="402" t="s">
        <v>999</v>
      </c>
      <c r="E3" s="401" t="s">
        <v>1000</v>
      </c>
      <c r="F3" s="401" t="s">
        <v>1001</v>
      </c>
      <c r="G3" s="401" t="s">
        <v>1002</v>
      </c>
      <c r="H3" s="401" t="s">
        <v>623</v>
      </c>
      <c r="I3" s="401" t="s">
        <v>1004</v>
      </c>
      <c r="J3" s="403" t="s">
        <v>1005</v>
      </c>
    </row>
    <row r="4" spans="1:10" ht="18" customHeight="1">
      <c r="A4" s="591">
        <v>1</v>
      </c>
      <c r="B4" s="179" t="s">
        <v>928</v>
      </c>
      <c r="C4" s="179"/>
      <c r="D4" s="179"/>
      <c r="E4" s="180" t="s">
        <v>27</v>
      </c>
      <c r="F4" s="180">
        <v>220</v>
      </c>
      <c r="G4" s="204"/>
      <c r="H4" s="135">
        <f aca="true" t="shared" si="0" ref="H4:H18">F4*G4</f>
        <v>0</v>
      </c>
      <c r="I4" s="107"/>
      <c r="J4" s="545">
        <f aca="true" t="shared" si="1" ref="J4:J17">H4*I4+H4</f>
        <v>0</v>
      </c>
    </row>
    <row r="5" spans="1:10" ht="15.75" customHeight="1">
      <c r="A5" s="592">
        <v>2</v>
      </c>
      <c r="B5" s="149" t="s">
        <v>929</v>
      </c>
      <c r="C5" s="149"/>
      <c r="D5" s="149"/>
      <c r="E5" s="146" t="s">
        <v>27</v>
      </c>
      <c r="F5" s="146">
        <v>350</v>
      </c>
      <c r="G5" s="184"/>
      <c r="H5" s="155">
        <f t="shared" si="0"/>
        <v>0</v>
      </c>
      <c r="I5" s="160"/>
      <c r="J5" s="537">
        <f t="shared" si="1"/>
        <v>0</v>
      </c>
    </row>
    <row r="6" spans="1:10" ht="15.75" customHeight="1">
      <c r="A6" s="592">
        <v>3</v>
      </c>
      <c r="B6" s="149" t="s">
        <v>930</v>
      </c>
      <c r="C6" s="149"/>
      <c r="D6" s="149"/>
      <c r="E6" s="146" t="s">
        <v>27</v>
      </c>
      <c r="F6" s="146">
        <v>5</v>
      </c>
      <c r="G6" s="184"/>
      <c r="H6" s="155">
        <f t="shared" si="0"/>
        <v>0</v>
      </c>
      <c r="I6" s="160"/>
      <c r="J6" s="537">
        <f t="shared" si="1"/>
        <v>0</v>
      </c>
    </row>
    <row r="7" spans="1:10" ht="15.75" customHeight="1">
      <c r="A7" s="592">
        <v>4</v>
      </c>
      <c r="B7" s="149" t="s">
        <v>931</v>
      </c>
      <c r="C7" s="149"/>
      <c r="D7" s="149"/>
      <c r="E7" s="146" t="s">
        <v>210</v>
      </c>
      <c r="F7" s="146">
        <v>150</v>
      </c>
      <c r="G7" s="184"/>
      <c r="H7" s="155">
        <f t="shared" si="0"/>
        <v>0</v>
      </c>
      <c r="I7" s="160"/>
      <c r="J7" s="537">
        <f t="shared" si="1"/>
        <v>0</v>
      </c>
    </row>
    <row r="8" spans="1:10" ht="15.75" customHeight="1">
      <c r="A8" s="592">
        <v>5</v>
      </c>
      <c r="B8" s="149" t="s">
        <v>932</v>
      </c>
      <c r="C8" s="149"/>
      <c r="D8" s="149"/>
      <c r="E8" s="146" t="s">
        <v>210</v>
      </c>
      <c r="F8" s="146">
        <v>70</v>
      </c>
      <c r="G8" s="184"/>
      <c r="H8" s="155">
        <f t="shared" si="0"/>
        <v>0</v>
      </c>
      <c r="I8" s="160"/>
      <c r="J8" s="537">
        <f t="shared" si="1"/>
        <v>0</v>
      </c>
    </row>
    <row r="9" spans="1:10" ht="15.75" customHeight="1">
      <c r="A9" s="592">
        <v>6</v>
      </c>
      <c r="B9" s="149" t="s">
        <v>933</v>
      </c>
      <c r="C9" s="149"/>
      <c r="D9" s="149"/>
      <c r="E9" s="146" t="s">
        <v>210</v>
      </c>
      <c r="F9" s="146">
        <v>50</v>
      </c>
      <c r="G9" s="184"/>
      <c r="H9" s="155">
        <f t="shared" si="0"/>
        <v>0</v>
      </c>
      <c r="I9" s="160"/>
      <c r="J9" s="537">
        <f t="shared" si="1"/>
        <v>0</v>
      </c>
    </row>
    <row r="10" spans="1:10" ht="15.75" customHeight="1">
      <c r="A10" s="592">
        <v>7</v>
      </c>
      <c r="B10" s="149" t="s">
        <v>934</v>
      </c>
      <c r="C10" s="149"/>
      <c r="D10" s="149"/>
      <c r="E10" s="146" t="s">
        <v>27</v>
      </c>
      <c r="F10" s="146">
        <v>4</v>
      </c>
      <c r="G10" s="184"/>
      <c r="H10" s="155">
        <f t="shared" si="0"/>
        <v>0</v>
      </c>
      <c r="I10" s="160"/>
      <c r="J10" s="537">
        <f t="shared" si="1"/>
        <v>0</v>
      </c>
    </row>
    <row r="11" spans="1:10" ht="15.75" customHeight="1">
      <c r="A11" s="592">
        <v>8</v>
      </c>
      <c r="B11" s="149" t="s">
        <v>935</v>
      </c>
      <c r="C11" s="149"/>
      <c r="D11" s="149"/>
      <c r="E11" s="146" t="s">
        <v>27</v>
      </c>
      <c r="F11" s="146">
        <v>4</v>
      </c>
      <c r="G11" s="184"/>
      <c r="H11" s="155">
        <f t="shared" si="0"/>
        <v>0</v>
      </c>
      <c r="I11" s="160"/>
      <c r="J11" s="537">
        <f t="shared" si="1"/>
        <v>0</v>
      </c>
    </row>
    <row r="12" spans="1:10" ht="15.75" customHeight="1">
      <c r="A12" s="592">
        <v>9</v>
      </c>
      <c r="B12" s="149" t="s">
        <v>936</v>
      </c>
      <c r="C12" s="149"/>
      <c r="D12" s="149"/>
      <c r="E12" s="146" t="s">
        <v>27</v>
      </c>
      <c r="F12" s="146">
        <v>4</v>
      </c>
      <c r="G12" s="184"/>
      <c r="H12" s="155">
        <f t="shared" si="0"/>
        <v>0</v>
      </c>
      <c r="I12" s="160"/>
      <c r="J12" s="537">
        <f t="shared" si="1"/>
        <v>0</v>
      </c>
    </row>
    <row r="13" spans="1:10" ht="16.5" customHeight="1">
      <c r="A13" s="592">
        <v>10</v>
      </c>
      <c r="B13" s="149" t="s">
        <v>937</v>
      </c>
      <c r="C13" s="149"/>
      <c r="D13" s="149"/>
      <c r="E13" s="146" t="s">
        <v>210</v>
      </c>
      <c r="F13" s="146">
        <v>10</v>
      </c>
      <c r="G13" s="184"/>
      <c r="H13" s="155">
        <f t="shared" si="0"/>
        <v>0</v>
      </c>
      <c r="I13" s="160"/>
      <c r="J13" s="537">
        <f t="shared" si="1"/>
        <v>0</v>
      </c>
    </row>
    <row r="14" spans="1:10" ht="15.75" customHeight="1">
      <c r="A14" s="592">
        <v>11</v>
      </c>
      <c r="B14" s="149" t="s">
        <v>938</v>
      </c>
      <c r="C14" s="149"/>
      <c r="D14" s="149"/>
      <c r="E14" s="146" t="s">
        <v>210</v>
      </c>
      <c r="F14" s="146">
        <v>40</v>
      </c>
      <c r="G14" s="184"/>
      <c r="H14" s="155">
        <f t="shared" si="0"/>
        <v>0</v>
      </c>
      <c r="I14" s="160"/>
      <c r="J14" s="537">
        <f t="shared" si="1"/>
        <v>0</v>
      </c>
    </row>
    <row r="15" spans="1:10" ht="15.75" customHeight="1">
      <c r="A15" s="592">
        <v>12</v>
      </c>
      <c r="B15" s="149" t="s">
        <v>939</v>
      </c>
      <c r="C15" s="149"/>
      <c r="D15" s="149"/>
      <c r="E15" s="146" t="s">
        <v>27</v>
      </c>
      <c r="F15" s="146">
        <v>10</v>
      </c>
      <c r="G15" s="184"/>
      <c r="H15" s="155">
        <f t="shared" si="0"/>
        <v>0</v>
      </c>
      <c r="I15" s="160"/>
      <c r="J15" s="537">
        <f t="shared" si="1"/>
        <v>0</v>
      </c>
    </row>
    <row r="16" spans="1:10" ht="24.75" customHeight="1">
      <c r="A16" s="592">
        <v>13</v>
      </c>
      <c r="B16" s="149" t="s">
        <v>940</v>
      </c>
      <c r="C16" s="149"/>
      <c r="D16" s="149"/>
      <c r="E16" s="146" t="s">
        <v>27</v>
      </c>
      <c r="F16" s="146">
        <v>10</v>
      </c>
      <c r="G16" s="184"/>
      <c r="H16" s="155">
        <f t="shared" si="0"/>
        <v>0</v>
      </c>
      <c r="I16" s="160"/>
      <c r="J16" s="537">
        <f t="shared" si="1"/>
        <v>0</v>
      </c>
    </row>
    <row r="17" spans="1:10" ht="15.75" customHeight="1">
      <c r="A17" s="592">
        <v>14</v>
      </c>
      <c r="B17" s="149" t="s">
        <v>941</v>
      </c>
      <c r="C17" s="149"/>
      <c r="D17" s="149"/>
      <c r="E17" s="146" t="s">
        <v>27</v>
      </c>
      <c r="F17" s="146">
        <v>1</v>
      </c>
      <c r="G17" s="184"/>
      <c r="H17" s="155">
        <f t="shared" si="0"/>
        <v>0</v>
      </c>
      <c r="I17" s="160"/>
      <c r="J17" s="537">
        <f t="shared" si="1"/>
        <v>0</v>
      </c>
    </row>
    <row r="18" spans="1:10" ht="24" customHeight="1">
      <c r="A18" s="593">
        <v>15</v>
      </c>
      <c r="B18" s="205" t="s">
        <v>942</v>
      </c>
      <c r="C18" s="205"/>
      <c r="D18" s="205"/>
      <c r="E18" s="206" t="s">
        <v>210</v>
      </c>
      <c r="F18" s="206">
        <v>10</v>
      </c>
      <c r="G18" s="188"/>
      <c r="H18" s="207">
        <f t="shared" si="0"/>
        <v>0</v>
      </c>
      <c r="I18" s="142"/>
      <c r="J18" s="547">
        <f>H18*I18+H18</f>
        <v>0</v>
      </c>
    </row>
    <row r="19" spans="1:10" ht="15.75" customHeight="1">
      <c r="A19" s="720" t="s">
        <v>301</v>
      </c>
      <c r="B19" s="721"/>
      <c r="C19" s="721"/>
      <c r="D19" s="721"/>
      <c r="E19" s="721"/>
      <c r="F19" s="721"/>
      <c r="G19" s="721"/>
      <c r="H19" s="531">
        <f>SUM(H4:H18)</f>
        <v>0</v>
      </c>
      <c r="I19" s="586"/>
      <c r="J19" s="594">
        <f>SUM(J4:J18)</f>
        <v>0</v>
      </c>
    </row>
    <row r="20" spans="1:11" ht="12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58.5" customHeight="1">
      <c r="A21" s="703" t="s">
        <v>404</v>
      </c>
      <c r="B21" s="703"/>
      <c r="C21" s="703"/>
      <c r="D21" s="703"/>
      <c r="E21" s="703"/>
      <c r="F21" s="703"/>
      <c r="G21" s="703"/>
      <c r="H21" s="703"/>
      <c r="I21" s="703"/>
      <c r="J21" s="703"/>
      <c r="K21" s="85"/>
    </row>
    <row r="22" spans="1:11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7" ht="12.75" customHeight="1">
      <c r="A23" s="16"/>
      <c r="B23" s="16"/>
      <c r="C23" s="16"/>
      <c r="D23" s="16"/>
      <c r="E23" s="16"/>
      <c r="F23" s="16"/>
      <c r="G23" s="3" t="s">
        <v>305</v>
      </c>
    </row>
    <row r="24" spans="3:10" ht="22.5" customHeight="1">
      <c r="C24" s="65"/>
      <c r="D24" s="65"/>
      <c r="G24" s="694" t="s">
        <v>306</v>
      </c>
      <c r="H24" s="694"/>
      <c r="I24" s="694"/>
      <c r="J24" s="694"/>
    </row>
  </sheetData>
  <sheetProtection selectLockedCells="1" selectUnlockedCells="1"/>
  <mergeCells count="5">
    <mergeCell ref="G24:J24"/>
    <mergeCell ref="A1:F1"/>
    <mergeCell ref="A2:J2"/>
    <mergeCell ref="A19:G19"/>
    <mergeCell ref="A21:J21"/>
  </mergeCells>
  <printOptions horizontalCentered="1"/>
  <pageMargins left="0.2701388888888889" right="0.2798611111111111" top="1.023611111111111" bottom="0.5118055555555556" header="0.7875" footer="0.27569444444444446"/>
  <pageSetup horizontalDpi="300" verticalDpi="300" orientation="landscape" paperSize="9" r:id="rId1"/>
  <headerFooter alignWithMargins="0">
    <oddHeader>&amp;C&amp;F&amp;RSPZOZ_NT/DZP/PN/ 05/17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J3"/>
    </sheetView>
  </sheetViews>
  <sheetFormatPr defaultColWidth="11.57421875" defaultRowHeight="12.75" customHeight="1"/>
  <cols>
    <col min="1" max="1" width="4.8515625" style="3" customWidth="1"/>
    <col min="2" max="2" width="21.28125" style="3" customWidth="1"/>
    <col min="3" max="3" width="21.421875" style="3" customWidth="1"/>
    <col min="4" max="4" width="9.8515625" style="3" customWidth="1"/>
    <col min="5" max="5" width="5.8515625" style="3" customWidth="1"/>
    <col min="6" max="6" width="6.421875" style="3" customWidth="1"/>
    <col min="7" max="7" width="11.140625" style="3" customWidth="1"/>
    <col min="8" max="8" width="13.140625" style="3" customWidth="1"/>
    <col min="9" max="9" width="7.28125" style="3" customWidth="1"/>
    <col min="10" max="16384" width="11.57421875" style="3" customWidth="1"/>
  </cols>
  <sheetData>
    <row r="1" spans="1:10" ht="15" customHeight="1">
      <c r="A1" s="708" t="s">
        <v>407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36" customHeight="1">
      <c r="A2" s="685" t="s">
        <v>927</v>
      </c>
      <c r="B2" s="685"/>
      <c r="C2" s="685"/>
      <c r="D2" s="685"/>
      <c r="E2" s="685"/>
      <c r="F2" s="685"/>
      <c r="G2" s="685"/>
      <c r="H2" s="685"/>
      <c r="I2" s="685"/>
      <c r="J2" s="685"/>
    </row>
    <row r="3" spans="1:10" ht="27.75" customHeight="1" thickBot="1">
      <c r="A3" s="722" t="s">
        <v>943</v>
      </c>
      <c r="B3" s="722"/>
      <c r="C3" s="722"/>
      <c r="D3" s="722"/>
      <c r="E3" s="722"/>
      <c r="F3" s="722"/>
      <c r="G3" s="722"/>
      <c r="H3" s="722"/>
      <c r="I3" s="722"/>
      <c r="J3" s="722"/>
    </row>
    <row r="4" spans="1:10" ht="42.75" customHeight="1" thickBot="1">
      <c r="A4" s="489" t="s">
        <v>629</v>
      </c>
      <c r="B4" s="490" t="s">
        <v>997</v>
      </c>
      <c r="C4" s="423" t="s">
        <v>998</v>
      </c>
      <c r="D4" s="423" t="s">
        <v>999</v>
      </c>
      <c r="E4" s="490" t="s">
        <v>1000</v>
      </c>
      <c r="F4" s="490" t="s">
        <v>1001</v>
      </c>
      <c r="G4" s="490" t="s">
        <v>1002</v>
      </c>
      <c r="H4" s="490" t="s">
        <v>623</v>
      </c>
      <c r="I4" s="490" t="s">
        <v>1004</v>
      </c>
      <c r="J4" s="491" t="s">
        <v>1005</v>
      </c>
    </row>
    <row r="5" spans="1:10" ht="24" customHeight="1" thickBot="1">
      <c r="A5" s="553">
        <v>1</v>
      </c>
      <c r="B5" s="165" t="s">
        <v>944</v>
      </c>
      <c r="C5" s="165"/>
      <c r="D5" s="165"/>
      <c r="E5" s="166" t="s">
        <v>27</v>
      </c>
      <c r="F5" s="166">
        <v>3</v>
      </c>
      <c r="G5" s="167"/>
      <c r="H5" s="111">
        <f>F5*G5</f>
        <v>0</v>
      </c>
      <c r="I5" s="168"/>
      <c r="J5" s="554">
        <f>H5*I5+H5</f>
        <v>0</v>
      </c>
    </row>
    <row r="6" spans="1:10" ht="22.5" customHeight="1" thickBot="1">
      <c r="A6" s="705" t="s">
        <v>301</v>
      </c>
      <c r="B6" s="706"/>
      <c r="C6" s="706"/>
      <c r="D6" s="706"/>
      <c r="E6" s="706"/>
      <c r="F6" s="706"/>
      <c r="G6" s="706"/>
      <c r="H6" s="495">
        <f>H5</f>
        <v>0</v>
      </c>
      <c r="I6" s="538"/>
      <c r="J6" s="496">
        <f>J5</f>
        <v>0</v>
      </c>
    </row>
    <row r="7" spans="1:11" ht="27.75" customHeight="1">
      <c r="A7" s="723" t="s">
        <v>945</v>
      </c>
      <c r="B7" s="723"/>
      <c r="C7" s="723"/>
      <c r="D7" s="723"/>
      <c r="E7" s="723"/>
      <c r="F7" s="723"/>
      <c r="G7" s="723"/>
      <c r="H7" s="723"/>
      <c r="I7" s="723"/>
      <c r="J7" s="723"/>
      <c r="K7" s="82"/>
    </row>
    <row r="8" ht="17.25" customHeight="1">
      <c r="A8" s="7" t="s">
        <v>405</v>
      </c>
    </row>
    <row r="9" ht="17.25" customHeight="1">
      <c r="A9" s="3" t="s">
        <v>303</v>
      </c>
    </row>
    <row r="10" ht="17.25" customHeight="1">
      <c r="A10" s="7" t="s">
        <v>406</v>
      </c>
    </row>
    <row r="11" ht="17.25" customHeight="1">
      <c r="A11" s="3" t="s">
        <v>303</v>
      </c>
    </row>
    <row r="14" ht="12.75" customHeight="1">
      <c r="G14" s="3" t="s">
        <v>305</v>
      </c>
    </row>
    <row r="15" spans="3:10" ht="23.25" customHeight="1">
      <c r="C15" s="65"/>
      <c r="D15" s="65"/>
      <c r="G15" s="694" t="s">
        <v>306</v>
      </c>
      <c r="H15" s="694"/>
      <c r="I15" s="694"/>
      <c r="J15" s="694"/>
    </row>
  </sheetData>
  <sheetProtection selectLockedCells="1" selectUnlockedCells="1"/>
  <mergeCells count="6">
    <mergeCell ref="G15:J15"/>
    <mergeCell ref="A1:J1"/>
    <mergeCell ref="A2:J2"/>
    <mergeCell ref="A3:J3"/>
    <mergeCell ref="A6:G6"/>
    <mergeCell ref="A7:J7"/>
  </mergeCells>
  <printOptions horizontalCentered="1"/>
  <pageMargins left="0.3597222222222222" right="0.4798611111111111" top="1.1027777777777779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5.140625" style="3" customWidth="1"/>
    <col min="2" max="2" width="28.28125" style="3" customWidth="1"/>
    <col min="3" max="3" width="21.421875" style="3" customWidth="1"/>
    <col min="4" max="4" width="9.421875" style="3" customWidth="1"/>
    <col min="5" max="5" width="6.28125" style="3" customWidth="1"/>
    <col min="6" max="6" width="7.421875" style="3" customWidth="1"/>
    <col min="7" max="8" width="11.57421875" style="3" customWidth="1"/>
    <col min="9" max="9" width="7.57421875" style="3" customWidth="1"/>
    <col min="10" max="16384" width="11.57421875" style="3" customWidth="1"/>
  </cols>
  <sheetData>
    <row r="1" spans="1:10" ht="19.5" customHeight="1">
      <c r="A1" s="708" t="s">
        <v>408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30" customHeight="1">
      <c r="A2" s="703" t="s">
        <v>947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ht="22.5" customHeight="1" thickBot="1">
      <c r="A3" s="722" t="s">
        <v>943</v>
      </c>
      <c r="B3" s="722"/>
      <c r="C3" s="722"/>
      <c r="D3" s="722"/>
      <c r="E3" s="722"/>
      <c r="F3" s="722"/>
      <c r="G3" s="722"/>
      <c r="H3" s="722"/>
      <c r="I3" s="722"/>
      <c r="J3" s="722"/>
    </row>
    <row r="4" spans="1:10" ht="33" customHeight="1" thickBot="1">
      <c r="A4" s="489" t="s">
        <v>996</v>
      </c>
      <c r="B4" s="490" t="s">
        <v>997</v>
      </c>
      <c r="C4" s="423" t="s">
        <v>998</v>
      </c>
      <c r="D4" s="423" t="s">
        <v>999</v>
      </c>
      <c r="E4" s="490" t="s">
        <v>1000</v>
      </c>
      <c r="F4" s="490" t="s">
        <v>1001</v>
      </c>
      <c r="G4" s="490" t="s">
        <v>1002</v>
      </c>
      <c r="H4" s="490" t="s">
        <v>623</v>
      </c>
      <c r="I4" s="490" t="s">
        <v>1004</v>
      </c>
      <c r="J4" s="491" t="s">
        <v>1005</v>
      </c>
    </row>
    <row r="5" spans="1:10" ht="16.5" customHeight="1">
      <c r="A5" s="523">
        <v>1</v>
      </c>
      <c r="B5" s="157" t="s">
        <v>948</v>
      </c>
      <c r="C5" s="157"/>
      <c r="D5" s="157"/>
      <c r="E5" s="86" t="s">
        <v>27</v>
      </c>
      <c r="F5" s="86">
        <v>150</v>
      </c>
      <c r="G5" s="208"/>
      <c r="H5" s="159">
        <f>F5*G5</f>
        <v>0</v>
      </c>
      <c r="I5" s="160"/>
      <c r="J5" s="537">
        <f>H5*I5+H5</f>
        <v>0</v>
      </c>
    </row>
    <row r="6" spans="1:10" ht="16.5" customHeight="1" thickBot="1">
      <c r="A6" s="501">
        <v>2</v>
      </c>
      <c r="B6" s="62" t="s">
        <v>949</v>
      </c>
      <c r="C6" s="62"/>
      <c r="D6" s="62"/>
      <c r="E6" s="63" t="s">
        <v>27</v>
      </c>
      <c r="F6" s="63">
        <v>35</v>
      </c>
      <c r="G6" s="209"/>
      <c r="H6" s="110">
        <f>F6*G6</f>
        <v>0</v>
      </c>
      <c r="I6" s="112"/>
      <c r="J6" s="551">
        <f>H6*I6+H6</f>
        <v>0</v>
      </c>
    </row>
    <row r="7" spans="1:10" ht="16.5" customHeight="1" thickBot="1">
      <c r="A7" s="705" t="s">
        <v>301</v>
      </c>
      <c r="B7" s="706"/>
      <c r="C7" s="706"/>
      <c r="D7" s="706"/>
      <c r="E7" s="706"/>
      <c r="F7" s="706"/>
      <c r="G7" s="494"/>
      <c r="H7" s="495">
        <f>SUM(H5:H6)</f>
        <v>0</v>
      </c>
      <c r="I7" s="538"/>
      <c r="J7" s="496">
        <f>SUM(J5:J6)</f>
        <v>0</v>
      </c>
    </row>
    <row r="9" ht="12.75" customHeight="1">
      <c r="A9" s="210"/>
    </row>
    <row r="10" ht="12.75" customHeight="1">
      <c r="A10" s="7" t="s">
        <v>919</v>
      </c>
    </row>
    <row r="11" ht="12.75" customHeight="1">
      <c r="A11" s="3" t="s">
        <v>303</v>
      </c>
    </row>
    <row r="12" ht="12.75" customHeight="1">
      <c r="A12" s="7" t="s">
        <v>409</v>
      </c>
    </row>
    <row r="13" ht="12.75" customHeight="1">
      <c r="A13" s="3" t="s">
        <v>303</v>
      </c>
    </row>
    <row r="15" ht="12.75" customHeight="1">
      <c r="G15" s="3" t="s">
        <v>951</v>
      </c>
    </row>
    <row r="16" spans="3:10" ht="24" customHeight="1">
      <c r="C16" s="65"/>
      <c r="D16" s="65"/>
      <c r="G16" s="694" t="s">
        <v>306</v>
      </c>
      <c r="H16" s="694"/>
      <c r="I16" s="694"/>
      <c r="J16" s="694"/>
    </row>
  </sheetData>
  <sheetProtection selectLockedCells="1" selectUnlockedCells="1"/>
  <mergeCells count="5">
    <mergeCell ref="G16:J16"/>
    <mergeCell ref="A1:J1"/>
    <mergeCell ref="A2:J2"/>
    <mergeCell ref="A3:J3"/>
    <mergeCell ref="A7:F7"/>
  </mergeCells>
  <printOptions horizontalCentered="1"/>
  <pageMargins left="0.2798611111111111" right="0.2298611111111111" top="1.023611111111111" bottom="0.7090277777777778" header="0.7875" footer="0.43333333333333335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18" sqref="D18"/>
    </sheetView>
  </sheetViews>
  <sheetFormatPr defaultColWidth="11.57421875" defaultRowHeight="12.75" customHeight="1"/>
  <cols>
    <col min="1" max="1" width="5.421875" style="3" customWidth="1"/>
    <col min="2" max="2" width="27.00390625" style="3" customWidth="1"/>
    <col min="3" max="3" width="17.28125" style="3" customWidth="1"/>
    <col min="4" max="4" width="9.8515625" style="3" customWidth="1"/>
    <col min="5" max="5" width="6.8515625" style="3" customWidth="1"/>
    <col min="6" max="6" width="7.0039062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0" ht="22.5" customHeight="1">
      <c r="A1" s="708" t="s">
        <v>410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39.75" customHeight="1">
      <c r="A2" s="685" t="s">
        <v>952</v>
      </c>
      <c r="B2" s="685"/>
      <c r="C2" s="685"/>
      <c r="D2" s="685"/>
      <c r="E2" s="685"/>
      <c r="F2" s="685"/>
      <c r="G2" s="685"/>
      <c r="H2" s="685"/>
      <c r="I2" s="685"/>
      <c r="J2" s="685"/>
    </row>
    <row r="3" spans="1:10" ht="39.75" customHeight="1" thickBot="1">
      <c r="A3" s="722" t="s">
        <v>943</v>
      </c>
      <c r="B3" s="722"/>
      <c r="C3" s="722"/>
      <c r="D3" s="722"/>
      <c r="E3" s="722"/>
      <c r="F3" s="722"/>
      <c r="G3" s="722"/>
      <c r="H3" s="722"/>
      <c r="I3" s="722"/>
      <c r="J3" s="722"/>
    </row>
    <row r="4" spans="1:10" ht="27" customHeight="1" thickBot="1">
      <c r="A4" s="489" t="s">
        <v>996</v>
      </c>
      <c r="B4" s="490" t="s">
        <v>997</v>
      </c>
      <c r="C4" s="423" t="s">
        <v>998</v>
      </c>
      <c r="D4" s="423" t="s">
        <v>999</v>
      </c>
      <c r="E4" s="490" t="s">
        <v>1000</v>
      </c>
      <c r="F4" s="490" t="s">
        <v>1001</v>
      </c>
      <c r="G4" s="490" t="s">
        <v>1002</v>
      </c>
      <c r="H4" s="595" t="s">
        <v>623</v>
      </c>
      <c r="I4" s="490" t="s">
        <v>1004</v>
      </c>
      <c r="J4" s="491" t="s">
        <v>1005</v>
      </c>
    </row>
    <row r="5" spans="1:10" ht="19.5" customHeight="1">
      <c r="A5" s="596">
        <v>1</v>
      </c>
      <c r="B5" s="157" t="s">
        <v>953</v>
      </c>
      <c r="C5" s="157"/>
      <c r="D5" s="157"/>
      <c r="E5" s="86" t="s">
        <v>27</v>
      </c>
      <c r="F5" s="86">
        <v>35</v>
      </c>
      <c r="G5" s="157"/>
      <c r="H5" s="159">
        <f>F5*G5</f>
        <v>0</v>
      </c>
      <c r="I5" s="160"/>
      <c r="J5" s="537">
        <f>H5*I5+H5</f>
        <v>0</v>
      </c>
    </row>
    <row r="6" spans="1:10" ht="19.5" customHeight="1" thickBot="1">
      <c r="A6" s="597">
        <v>2</v>
      </c>
      <c r="B6" s="62" t="s">
        <v>954</v>
      </c>
      <c r="C6" s="62"/>
      <c r="D6" s="62"/>
      <c r="E6" s="63" t="s">
        <v>27</v>
      </c>
      <c r="F6" s="63">
        <v>5</v>
      </c>
      <c r="G6" s="62"/>
      <c r="H6" s="110">
        <f>F6*G6</f>
        <v>0</v>
      </c>
      <c r="I6" s="112"/>
      <c r="J6" s="551">
        <f>H6*I6+H6</f>
        <v>0</v>
      </c>
    </row>
    <row r="7" spans="1:10" ht="21" customHeight="1" thickBot="1">
      <c r="A7" s="724" t="s">
        <v>301</v>
      </c>
      <c r="B7" s="725"/>
      <c r="C7" s="725"/>
      <c r="D7" s="725"/>
      <c r="E7" s="725"/>
      <c r="F7" s="725"/>
      <c r="G7" s="725"/>
      <c r="H7" s="413">
        <f>SUM(H5:H6)</f>
        <v>0</v>
      </c>
      <c r="I7" s="598"/>
      <c r="J7" s="533">
        <f>SUM(J5:J6)</f>
        <v>0</v>
      </c>
    </row>
    <row r="8" spans="1:10" ht="38.25" customHeight="1">
      <c r="A8" s="709" t="s">
        <v>955</v>
      </c>
      <c r="B8" s="709"/>
      <c r="C8" s="709"/>
      <c r="D8" s="709"/>
      <c r="E8" s="709"/>
      <c r="F8" s="709"/>
      <c r="G8" s="709"/>
      <c r="H8" s="709"/>
      <c r="I8" s="709"/>
      <c r="J8" s="709"/>
    </row>
    <row r="9" ht="12.75" customHeight="1">
      <c r="A9" s="7" t="s">
        <v>411</v>
      </c>
    </row>
    <row r="10" ht="12.75" customHeight="1">
      <c r="A10" s="3" t="s">
        <v>303</v>
      </c>
    </row>
    <row r="11" ht="12.75" customHeight="1">
      <c r="A11" s="7" t="s">
        <v>412</v>
      </c>
    </row>
    <row r="12" ht="12.75" customHeight="1">
      <c r="A12" s="3" t="s">
        <v>303</v>
      </c>
    </row>
    <row r="14" ht="12.75" customHeight="1">
      <c r="G14" s="3" t="s">
        <v>951</v>
      </c>
    </row>
    <row r="15" spans="3:10" ht="21" customHeight="1">
      <c r="C15" s="65"/>
      <c r="D15" s="65"/>
      <c r="G15" s="694" t="s">
        <v>306</v>
      </c>
      <c r="H15" s="694"/>
      <c r="I15" s="694"/>
      <c r="J15" s="694"/>
    </row>
  </sheetData>
  <sheetProtection selectLockedCells="1" selectUnlockedCells="1"/>
  <mergeCells count="6">
    <mergeCell ref="A8:J8"/>
    <mergeCell ref="G15:J15"/>
    <mergeCell ref="A1:J1"/>
    <mergeCell ref="A2:J2"/>
    <mergeCell ref="A3:J3"/>
    <mergeCell ref="A7:G7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&amp;RSPZOZ_NT/DZP/PN/05/17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20" sqref="C20"/>
    </sheetView>
  </sheetViews>
  <sheetFormatPr defaultColWidth="11.57421875" defaultRowHeight="12.75" customHeight="1"/>
  <cols>
    <col min="1" max="1" width="5.28125" style="3" customWidth="1"/>
    <col min="2" max="2" width="31.7109375" style="3" customWidth="1"/>
    <col min="3" max="3" width="21.00390625" style="3" customWidth="1"/>
    <col min="4" max="4" width="10.140625" style="3" customWidth="1"/>
    <col min="5" max="5" width="6.00390625" style="3" customWidth="1"/>
    <col min="6" max="6" width="6.28125" style="3" customWidth="1"/>
    <col min="7" max="8" width="11.57421875" style="3" customWidth="1"/>
    <col min="9" max="9" width="6.57421875" style="3" customWidth="1"/>
    <col min="10" max="16384" width="11.57421875" style="3" customWidth="1"/>
  </cols>
  <sheetData>
    <row r="1" spans="1:10" ht="18" customHeight="1">
      <c r="A1" s="708" t="s">
        <v>413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21" customHeight="1" thickBot="1">
      <c r="A2" s="685" t="s">
        <v>957</v>
      </c>
      <c r="B2" s="685"/>
      <c r="C2" s="685"/>
      <c r="D2" s="685"/>
      <c r="E2" s="685"/>
      <c r="F2" s="685"/>
      <c r="G2" s="685"/>
      <c r="H2" s="685"/>
      <c r="I2" s="685"/>
      <c r="J2" s="685"/>
    </row>
    <row r="3" spans="1:10" ht="27" customHeight="1" thickBot="1">
      <c r="A3" s="400" t="s">
        <v>629</v>
      </c>
      <c r="B3" s="401" t="s">
        <v>997</v>
      </c>
      <c r="C3" s="423" t="s">
        <v>998</v>
      </c>
      <c r="D3" s="402" t="s">
        <v>999</v>
      </c>
      <c r="E3" s="401" t="s">
        <v>1000</v>
      </c>
      <c r="F3" s="401" t="s">
        <v>1001</v>
      </c>
      <c r="G3" s="401" t="s">
        <v>1002</v>
      </c>
      <c r="H3" s="401" t="s">
        <v>623</v>
      </c>
      <c r="I3" s="401" t="s">
        <v>1004</v>
      </c>
      <c r="J3" s="403" t="s">
        <v>1005</v>
      </c>
    </row>
    <row r="4" spans="1:10" ht="14.25" customHeight="1">
      <c r="A4" s="534">
        <v>1</v>
      </c>
      <c r="B4" s="96" t="s">
        <v>958</v>
      </c>
      <c r="C4" s="96"/>
      <c r="D4" s="96"/>
      <c r="E4" s="98" t="s">
        <v>27</v>
      </c>
      <c r="F4" s="211">
        <v>30</v>
      </c>
      <c r="G4" s="100"/>
      <c r="H4" s="101">
        <f aca="true" t="shared" si="0" ref="H4:H9">F4*G4</f>
        <v>0</v>
      </c>
      <c r="I4" s="212"/>
      <c r="J4" s="599">
        <f aca="true" t="shared" si="1" ref="J4:J9">H4*I4+H4</f>
        <v>0</v>
      </c>
    </row>
    <row r="5" spans="1:10" ht="15" customHeight="1">
      <c r="A5" s="500">
        <v>2</v>
      </c>
      <c r="B5" s="12" t="s">
        <v>959</v>
      </c>
      <c r="C5" s="12"/>
      <c r="D5" s="12"/>
      <c r="E5" s="60" t="s">
        <v>27</v>
      </c>
      <c r="F5" s="60">
        <v>60</v>
      </c>
      <c r="G5" s="90"/>
      <c r="H5" s="91">
        <f t="shared" si="0"/>
        <v>0</v>
      </c>
      <c r="I5" s="213"/>
      <c r="J5" s="525">
        <f t="shared" si="1"/>
        <v>0</v>
      </c>
    </row>
    <row r="6" spans="1:10" ht="14.25" customHeight="1">
      <c r="A6" s="500">
        <v>3</v>
      </c>
      <c r="B6" s="12" t="s">
        <v>960</v>
      </c>
      <c r="C6" s="12"/>
      <c r="D6" s="12"/>
      <c r="E6" s="60" t="s">
        <v>27</v>
      </c>
      <c r="F6" s="60">
        <v>30</v>
      </c>
      <c r="G6" s="90"/>
      <c r="H6" s="91">
        <f t="shared" si="0"/>
        <v>0</v>
      </c>
      <c r="I6" s="213"/>
      <c r="J6" s="525">
        <f t="shared" si="1"/>
        <v>0</v>
      </c>
    </row>
    <row r="7" spans="1:10" ht="14.25" customHeight="1">
      <c r="A7" s="500">
        <v>4</v>
      </c>
      <c r="B7" s="12" t="s">
        <v>961</v>
      </c>
      <c r="C7" s="12"/>
      <c r="D7" s="12"/>
      <c r="E7" s="60" t="s">
        <v>27</v>
      </c>
      <c r="F7" s="60">
        <v>12</v>
      </c>
      <c r="G7" s="90"/>
      <c r="H7" s="91">
        <f t="shared" si="0"/>
        <v>0</v>
      </c>
      <c r="I7" s="213"/>
      <c r="J7" s="525">
        <f t="shared" si="1"/>
        <v>0</v>
      </c>
    </row>
    <row r="8" spans="1:10" ht="12.75" customHeight="1">
      <c r="A8" s="500">
        <v>5</v>
      </c>
      <c r="B8" s="12" t="s">
        <v>962</v>
      </c>
      <c r="C8" s="12"/>
      <c r="D8" s="12"/>
      <c r="E8" s="60" t="s">
        <v>27</v>
      </c>
      <c r="F8" s="60">
        <v>90</v>
      </c>
      <c r="G8" s="90"/>
      <c r="H8" s="91">
        <f t="shared" si="0"/>
        <v>0</v>
      </c>
      <c r="I8" s="213"/>
      <c r="J8" s="525">
        <f t="shared" si="1"/>
        <v>0</v>
      </c>
    </row>
    <row r="9" spans="1:10" ht="13.5" customHeight="1" thickBot="1">
      <c r="A9" s="501">
        <v>6</v>
      </c>
      <c r="B9" s="103" t="s">
        <v>963</v>
      </c>
      <c r="C9" s="103"/>
      <c r="D9" s="103"/>
      <c r="E9" s="63" t="s">
        <v>27</v>
      </c>
      <c r="F9" s="63">
        <v>60</v>
      </c>
      <c r="G9" s="93"/>
      <c r="H9" s="94">
        <f t="shared" si="0"/>
        <v>0</v>
      </c>
      <c r="I9" s="214"/>
      <c r="J9" s="527">
        <f t="shared" si="1"/>
        <v>0</v>
      </c>
    </row>
    <row r="10" spans="1:10" ht="15.75" customHeight="1" thickBot="1">
      <c r="A10" s="471"/>
      <c r="B10" s="468" t="s">
        <v>301</v>
      </c>
      <c r="C10" s="468"/>
      <c r="D10" s="468"/>
      <c r="E10" s="472"/>
      <c r="F10" s="472"/>
      <c r="G10" s="473"/>
      <c r="H10" s="431">
        <f>SUM(H4:H9)</f>
        <v>0</v>
      </c>
      <c r="I10" s="432"/>
      <c r="J10" s="552">
        <f>SUM(J4:J9)</f>
        <v>0</v>
      </c>
    </row>
    <row r="12" ht="12.75" customHeight="1">
      <c r="A12" s="7" t="s">
        <v>414</v>
      </c>
    </row>
    <row r="13" ht="12.75" customHeight="1">
      <c r="A13" s="3" t="s">
        <v>303</v>
      </c>
    </row>
    <row r="14" ht="12.75" customHeight="1">
      <c r="A14" s="7" t="s">
        <v>415</v>
      </c>
    </row>
    <row r="15" ht="12.75" customHeight="1">
      <c r="A15" s="3" t="s">
        <v>303</v>
      </c>
    </row>
    <row r="17" ht="12.75" customHeight="1">
      <c r="G17" s="3" t="s">
        <v>951</v>
      </c>
    </row>
    <row r="18" spans="3:10" ht="20.25" customHeight="1">
      <c r="C18" s="65"/>
      <c r="D18" s="65"/>
      <c r="G18" s="694" t="s">
        <v>306</v>
      </c>
      <c r="H18" s="694"/>
      <c r="I18" s="694"/>
      <c r="J18" s="694"/>
    </row>
  </sheetData>
  <sheetProtection selectLockedCells="1" selectUnlockedCells="1"/>
  <mergeCells count="3">
    <mergeCell ref="A1:J1"/>
    <mergeCell ref="A2:J2"/>
    <mergeCell ref="G18:J18"/>
  </mergeCells>
  <printOptions horizontalCentered="1"/>
  <pageMargins left="0.3298611111111111" right="0.2902777777777778" top="1.023611111111111" bottom="0.7090277777777778" header="0.7875" footer="0.43333333333333335"/>
  <pageSetup horizontalDpi="300" verticalDpi="300" orientation="landscape" paperSize="9" r:id="rId1"/>
  <headerFooter alignWithMargins="0">
    <oddHeader>&amp;C&amp;F&amp;RSPZOZ_NT/DZP/PN/05/17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5.00390625" style="3" customWidth="1"/>
    <col min="2" max="2" width="30.57421875" style="3" customWidth="1"/>
    <col min="3" max="3" width="22.421875" style="3" customWidth="1"/>
    <col min="4" max="4" width="10.140625" style="3" customWidth="1"/>
    <col min="5" max="5" width="6.57421875" style="3" customWidth="1"/>
    <col min="6" max="6" width="7.8515625" style="3" customWidth="1"/>
    <col min="7" max="8" width="11.57421875" style="3" customWidth="1"/>
    <col min="9" max="9" width="8.140625" style="3" customWidth="1"/>
    <col min="10" max="16384" width="11.57421875" style="3" customWidth="1"/>
  </cols>
  <sheetData>
    <row r="1" spans="1:10" ht="23.25" customHeight="1">
      <c r="A1" s="708" t="s">
        <v>230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33.75" customHeight="1" thickBot="1">
      <c r="A2" s="685" t="s">
        <v>740</v>
      </c>
      <c r="B2" s="685"/>
      <c r="C2" s="685"/>
      <c r="D2" s="685"/>
      <c r="E2" s="685"/>
      <c r="F2" s="685"/>
      <c r="G2" s="685"/>
      <c r="H2" s="685"/>
      <c r="I2" s="685"/>
      <c r="J2" s="685"/>
    </row>
    <row r="3" spans="1:10" ht="30" customHeight="1" thickBot="1">
      <c r="A3" s="600" t="s">
        <v>996</v>
      </c>
      <c r="B3" s="401" t="s">
        <v>997</v>
      </c>
      <c r="C3" s="402" t="s">
        <v>998</v>
      </c>
      <c r="D3" s="402" t="s">
        <v>999</v>
      </c>
      <c r="E3" s="401" t="s">
        <v>1000</v>
      </c>
      <c r="F3" s="401" t="s">
        <v>1001</v>
      </c>
      <c r="G3" s="401" t="s">
        <v>1002</v>
      </c>
      <c r="H3" s="401" t="s">
        <v>623</v>
      </c>
      <c r="I3" s="401" t="s">
        <v>1004</v>
      </c>
      <c r="J3" s="403" t="s">
        <v>1005</v>
      </c>
    </row>
    <row r="4" spans="1:10" ht="17.25" customHeight="1">
      <c r="A4" s="601">
        <v>1</v>
      </c>
      <c r="B4" s="55" t="s">
        <v>965</v>
      </c>
      <c r="C4" s="55"/>
      <c r="D4" s="55"/>
      <c r="E4" s="56" t="s">
        <v>27</v>
      </c>
      <c r="F4" s="56">
        <v>800</v>
      </c>
      <c r="G4" s="56"/>
      <c r="H4" s="105">
        <f>F4*G4</f>
        <v>0</v>
      </c>
      <c r="I4" s="215"/>
      <c r="J4" s="545">
        <f>H4*I4+H4</f>
        <v>0</v>
      </c>
    </row>
    <row r="5" spans="1:10" ht="17.25" customHeight="1">
      <c r="A5" s="602">
        <v>2</v>
      </c>
      <c r="B5" s="451" t="s">
        <v>966</v>
      </c>
      <c r="C5" s="57"/>
      <c r="D5" s="57"/>
      <c r="E5" s="58" t="s">
        <v>27</v>
      </c>
      <c r="F5" s="58">
        <v>150</v>
      </c>
      <c r="G5" s="58"/>
      <c r="H5" s="109">
        <f>F5*G5</f>
        <v>0</v>
      </c>
      <c r="I5" s="70"/>
      <c r="J5" s="550">
        <f>H5*I5+H5</f>
        <v>0</v>
      </c>
    </row>
    <row r="6" spans="1:10" ht="17.25" customHeight="1" thickBot="1">
      <c r="A6" s="501">
        <v>3</v>
      </c>
      <c r="B6" s="452" t="s">
        <v>967</v>
      </c>
      <c r="C6" s="62"/>
      <c r="D6" s="62"/>
      <c r="E6" s="63" t="s">
        <v>210</v>
      </c>
      <c r="F6" s="63">
        <v>1500</v>
      </c>
      <c r="G6" s="63"/>
      <c r="H6" s="110">
        <f>F6*G6</f>
        <v>0</v>
      </c>
      <c r="I6" s="156"/>
      <c r="J6" s="551">
        <f>H6*I6+H6</f>
        <v>0</v>
      </c>
    </row>
    <row r="7" spans="1:10" ht="19.5" customHeight="1" thickBot="1">
      <c r="A7" s="467"/>
      <c r="B7" s="474" t="s">
        <v>301</v>
      </c>
      <c r="C7" s="474"/>
      <c r="D7" s="474"/>
      <c r="E7" s="475"/>
      <c r="F7" s="476"/>
      <c r="G7" s="476"/>
      <c r="H7" s="456">
        <f>SUM(H4:H6)</f>
        <v>0</v>
      </c>
      <c r="I7" s="460"/>
      <c r="J7" s="486">
        <f>SUM(J4:J6)</f>
        <v>0</v>
      </c>
    </row>
    <row r="9" ht="12.75" customHeight="1">
      <c r="A9" s="7" t="s">
        <v>416</v>
      </c>
    </row>
    <row r="10" ht="12.75" customHeight="1">
      <c r="A10" s="3" t="s">
        <v>303</v>
      </c>
    </row>
    <row r="11" ht="12.75" customHeight="1">
      <c r="A11" s="7" t="s">
        <v>417</v>
      </c>
    </row>
    <row r="12" ht="12.75" customHeight="1">
      <c r="A12" s="3" t="s">
        <v>303</v>
      </c>
    </row>
    <row r="14" ht="12.75" customHeight="1">
      <c r="G14" s="3" t="s">
        <v>305</v>
      </c>
    </row>
    <row r="15" spans="3:10" ht="24" customHeight="1">
      <c r="C15" s="65"/>
      <c r="D15" s="65"/>
      <c r="G15" s="694" t="s">
        <v>306</v>
      </c>
      <c r="H15" s="694"/>
      <c r="I15" s="694"/>
      <c r="J15" s="694"/>
    </row>
  </sheetData>
  <sheetProtection selectLockedCells="1" selectUnlockedCells="1"/>
  <mergeCells count="3">
    <mergeCell ref="A1:J1"/>
    <mergeCell ref="A2:J2"/>
    <mergeCell ref="G15:J15"/>
  </mergeCells>
  <printOptions horizontalCentered="1"/>
  <pageMargins left="0.2298611111111111" right="0.24027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28125" style="3" customWidth="1"/>
    <col min="2" max="2" width="26.57421875" style="3" customWidth="1"/>
    <col min="3" max="3" width="18.140625" style="3" customWidth="1"/>
    <col min="4" max="4" width="10.140625" style="3" customWidth="1"/>
    <col min="5" max="5" width="6.851562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.75" customHeight="1">
      <c r="A1" s="702" t="s">
        <v>418</v>
      </c>
      <c r="B1" s="702"/>
      <c r="C1" s="702"/>
      <c r="D1" s="702"/>
      <c r="E1" s="702"/>
      <c r="F1" s="702"/>
      <c r="G1" s="702" t="e">
        <f>"g"*"h"</f>
        <v>#VALUE!</v>
      </c>
      <c r="H1" s="702"/>
      <c r="I1" s="702"/>
      <c r="J1" s="702"/>
    </row>
    <row r="2" spans="1:10" ht="27.75" customHeight="1" thickBot="1">
      <c r="A2" s="703" t="s">
        <v>740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ht="33" customHeight="1" thickBot="1">
      <c r="A3" s="600" t="s">
        <v>629</v>
      </c>
      <c r="B3" s="401" t="s">
        <v>997</v>
      </c>
      <c r="C3" s="402" t="s">
        <v>998</v>
      </c>
      <c r="D3" s="402" t="s">
        <v>999</v>
      </c>
      <c r="E3" s="401" t="s">
        <v>1000</v>
      </c>
      <c r="F3" s="401" t="s">
        <v>1001</v>
      </c>
      <c r="G3" s="401" t="s">
        <v>1002</v>
      </c>
      <c r="H3" s="401" t="s">
        <v>623</v>
      </c>
      <c r="I3" s="401" t="s">
        <v>1004</v>
      </c>
      <c r="J3" s="403" t="s">
        <v>1005</v>
      </c>
    </row>
    <row r="4" spans="1:10" ht="17.25" customHeight="1" thickBot="1">
      <c r="A4" s="603">
        <v>1</v>
      </c>
      <c r="B4" s="47" t="s">
        <v>968</v>
      </c>
      <c r="C4" s="47"/>
      <c r="D4" s="47"/>
      <c r="E4" s="48" t="s">
        <v>210</v>
      </c>
      <c r="F4" s="216">
        <v>10000</v>
      </c>
      <c r="G4" s="48"/>
      <c r="H4" s="106">
        <f>F4*G4</f>
        <v>0</v>
      </c>
      <c r="I4" s="217">
        <v>0.08</v>
      </c>
      <c r="J4" s="535">
        <f>H4*I4+H4</f>
        <v>0</v>
      </c>
    </row>
    <row r="5" spans="1:10" ht="17.25" customHeight="1" thickBot="1">
      <c r="A5" s="477"/>
      <c r="B5" s="474" t="s">
        <v>301</v>
      </c>
      <c r="C5" s="474"/>
      <c r="D5" s="474"/>
      <c r="E5" s="478"/>
      <c r="F5" s="478"/>
      <c r="G5" s="478"/>
      <c r="H5" s="431">
        <f>H4</f>
        <v>0</v>
      </c>
      <c r="I5" s="432"/>
      <c r="J5" s="552">
        <f>J4</f>
        <v>0</v>
      </c>
    </row>
    <row r="6" spans="1:10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8" ht="12.75" customHeight="1">
      <c r="A8" s="7" t="s">
        <v>419</v>
      </c>
    </row>
    <row r="9" ht="12.75" customHeight="1">
      <c r="A9" s="3" t="s">
        <v>303</v>
      </c>
    </row>
    <row r="10" ht="12.75" customHeight="1">
      <c r="A10" s="7" t="s">
        <v>420</v>
      </c>
    </row>
    <row r="11" ht="12.75" customHeight="1">
      <c r="A11" s="3" t="s">
        <v>303</v>
      </c>
    </row>
    <row r="13" ht="12.75" customHeight="1">
      <c r="G13" s="3" t="s">
        <v>951</v>
      </c>
    </row>
    <row r="14" spans="3:10" ht="24" customHeight="1">
      <c r="C14" s="65"/>
      <c r="D14" s="65"/>
      <c r="G14" s="694" t="s">
        <v>306</v>
      </c>
      <c r="H14" s="694"/>
      <c r="I14" s="694"/>
      <c r="J14" s="694"/>
    </row>
  </sheetData>
  <sheetProtection selectLockedCells="1" selectUnlockedCells="1"/>
  <mergeCells count="3">
    <mergeCell ref="A1:J1"/>
    <mergeCell ref="A2:J2"/>
    <mergeCell ref="G14:J14"/>
  </mergeCells>
  <printOptions horizontalCentered="1"/>
  <pageMargins left="0.2701388888888889" right="0.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5"/>
  <sheetViews>
    <sheetView zoomScalePageLayoutView="0" workbookViewId="0" topLeftCell="A1">
      <selection activeCell="A2" sqref="A2:J2"/>
    </sheetView>
  </sheetViews>
  <sheetFormatPr defaultColWidth="11.57421875" defaultRowHeight="12.75" customHeight="1"/>
  <cols>
    <col min="1" max="1" width="4.7109375" style="3" customWidth="1"/>
    <col min="2" max="2" width="36.421875" style="3" customWidth="1"/>
    <col min="3" max="3" width="18.00390625" style="3" customWidth="1"/>
    <col min="4" max="4" width="12.7109375" style="3" customWidth="1"/>
    <col min="5" max="5" width="5.28125" style="3" customWidth="1"/>
    <col min="6" max="6" width="6.00390625" style="3" customWidth="1"/>
    <col min="7" max="7" width="8.281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1.00390625" style="3" customWidth="1"/>
    <col min="12" max="16384" width="11.57421875" style="3" customWidth="1"/>
  </cols>
  <sheetData>
    <row r="1" spans="1:11" ht="13.5" customHeight="1">
      <c r="A1" s="4" t="s">
        <v>307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85" t="s">
        <v>994</v>
      </c>
      <c r="B2" s="685"/>
      <c r="C2" s="685"/>
      <c r="D2" s="685"/>
      <c r="E2" s="685"/>
      <c r="F2" s="685"/>
      <c r="G2" s="685"/>
      <c r="H2" s="685"/>
      <c r="I2" s="685"/>
      <c r="J2" s="685"/>
      <c r="K2" s="134"/>
    </row>
    <row r="3" spans="1:11" ht="22.5" customHeight="1">
      <c r="A3" s="690" t="s">
        <v>995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</row>
    <row r="4" spans="1:13" s="7" customFormat="1" ht="30.75" customHeight="1">
      <c r="A4" s="427" t="s">
        <v>996</v>
      </c>
      <c r="B4" s="423" t="s">
        <v>997</v>
      </c>
      <c r="C4" s="423" t="s">
        <v>998</v>
      </c>
      <c r="D4" s="423" t="s">
        <v>999</v>
      </c>
      <c r="E4" s="423" t="s">
        <v>1000</v>
      </c>
      <c r="F4" s="423" t="s">
        <v>1001</v>
      </c>
      <c r="G4" s="423" t="s">
        <v>1002</v>
      </c>
      <c r="H4" s="423" t="s">
        <v>1003</v>
      </c>
      <c r="I4" s="423" t="s">
        <v>1004</v>
      </c>
      <c r="J4" s="428" t="s">
        <v>1005</v>
      </c>
      <c r="K4" s="6"/>
      <c r="L4" s="6"/>
      <c r="M4" s="6"/>
    </row>
    <row r="5" spans="1:11" ht="15" customHeight="1">
      <c r="A5" s="699" t="s">
        <v>308</v>
      </c>
      <c r="B5" s="700"/>
      <c r="C5" s="700"/>
      <c r="D5" s="700"/>
      <c r="E5" s="700"/>
      <c r="F5" s="33"/>
      <c r="G5" s="33"/>
      <c r="H5" s="44"/>
      <c r="I5" s="44"/>
      <c r="J5" s="487"/>
      <c r="K5" s="10"/>
    </row>
    <row r="6" spans="1:11" ht="13.5" customHeight="1">
      <c r="A6" s="424">
        <v>1</v>
      </c>
      <c r="B6" s="23" t="s">
        <v>309</v>
      </c>
      <c r="C6" s="23"/>
      <c r="D6" s="23"/>
      <c r="E6" s="26" t="s">
        <v>27</v>
      </c>
      <c r="F6" s="26">
        <v>40</v>
      </c>
      <c r="G6" s="414"/>
      <c r="H6" s="128">
        <f aca="true" t="shared" si="0" ref="H6:H43">F6*G6</f>
        <v>0</v>
      </c>
      <c r="I6" s="129"/>
      <c r="J6" s="425">
        <f aca="true" t="shared" si="1" ref="J6:J43">H6*I6+H6</f>
        <v>0</v>
      </c>
      <c r="K6" s="10"/>
    </row>
    <row r="7" spans="1:11" ht="13.5" customHeight="1">
      <c r="A7" s="405">
        <v>2</v>
      </c>
      <c r="B7" s="377" t="s">
        <v>310</v>
      </c>
      <c r="C7" s="377"/>
      <c r="D7" s="377"/>
      <c r="E7" s="370" t="s">
        <v>27</v>
      </c>
      <c r="F7" s="370">
        <v>2</v>
      </c>
      <c r="G7" s="418"/>
      <c r="H7" s="375">
        <f t="shared" si="0"/>
        <v>0</v>
      </c>
      <c r="I7" s="379"/>
      <c r="J7" s="406">
        <f t="shared" si="1"/>
        <v>0</v>
      </c>
      <c r="K7" s="10"/>
    </row>
    <row r="8" spans="1:11" ht="13.5" customHeight="1">
      <c r="A8" s="405">
        <v>3</v>
      </c>
      <c r="B8" s="377" t="s">
        <v>311</v>
      </c>
      <c r="C8" s="377"/>
      <c r="D8" s="377"/>
      <c r="E8" s="370" t="s">
        <v>27</v>
      </c>
      <c r="F8" s="370">
        <v>60</v>
      </c>
      <c r="G8" s="418"/>
      <c r="H8" s="375">
        <f t="shared" si="0"/>
        <v>0</v>
      </c>
      <c r="I8" s="379"/>
      <c r="J8" s="406">
        <f t="shared" si="1"/>
        <v>0</v>
      </c>
      <c r="K8" s="10"/>
    </row>
    <row r="9" spans="1:11" ht="13.5" customHeight="1">
      <c r="A9" s="405">
        <v>4</v>
      </c>
      <c r="B9" s="377" t="s">
        <v>312</v>
      </c>
      <c r="C9" s="377"/>
      <c r="D9" s="377"/>
      <c r="E9" s="370" t="s">
        <v>27</v>
      </c>
      <c r="F9" s="370">
        <v>10</v>
      </c>
      <c r="G9" s="418"/>
      <c r="H9" s="375">
        <f t="shared" si="0"/>
        <v>0</v>
      </c>
      <c r="I9" s="379"/>
      <c r="J9" s="406">
        <f t="shared" si="1"/>
        <v>0</v>
      </c>
      <c r="K9" s="10"/>
    </row>
    <row r="10" spans="1:11" ht="13.5" customHeight="1">
      <c r="A10" s="405">
        <v>5</v>
      </c>
      <c r="B10" s="377" t="s">
        <v>313</v>
      </c>
      <c r="C10" s="377"/>
      <c r="D10" s="377"/>
      <c r="E10" s="370" t="s">
        <v>27</v>
      </c>
      <c r="F10" s="370">
        <v>2</v>
      </c>
      <c r="G10" s="418"/>
      <c r="H10" s="375">
        <f t="shared" si="0"/>
        <v>0</v>
      </c>
      <c r="I10" s="379"/>
      <c r="J10" s="406">
        <f t="shared" si="1"/>
        <v>0</v>
      </c>
      <c r="K10" s="10"/>
    </row>
    <row r="11" spans="1:11" ht="13.5" customHeight="1">
      <c r="A11" s="405">
        <v>6</v>
      </c>
      <c r="B11" s="377" t="s">
        <v>314</v>
      </c>
      <c r="C11" s="377"/>
      <c r="D11" s="377"/>
      <c r="E11" s="370" t="s">
        <v>27</v>
      </c>
      <c r="F11" s="370">
        <v>5</v>
      </c>
      <c r="G11" s="418"/>
      <c r="H11" s="375">
        <f t="shared" si="0"/>
        <v>0</v>
      </c>
      <c r="I11" s="379"/>
      <c r="J11" s="406">
        <f t="shared" si="1"/>
        <v>0</v>
      </c>
      <c r="K11" s="10"/>
    </row>
    <row r="12" spans="1:11" ht="13.5" customHeight="1">
      <c r="A12" s="405">
        <v>7</v>
      </c>
      <c r="B12" s="377" t="s">
        <v>315</v>
      </c>
      <c r="C12" s="377"/>
      <c r="D12" s="377"/>
      <c r="E12" s="370" t="s">
        <v>27</v>
      </c>
      <c r="F12" s="370">
        <v>10</v>
      </c>
      <c r="G12" s="418"/>
      <c r="H12" s="375">
        <f t="shared" si="0"/>
        <v>0</v>
      </c>
      <c r="I12" s="379"/>
      <c r="J12" s="406">
        <f t="shared" si="1"/>
        <v>0</v>
      </c>
      <c r="K12" s="10"/>
    </row>
    <row r="13" spans="1:11" ht="13.5" customHeight="1">
      <c r="A13" s="405">
        <v>8</v>
      </c>
      <c r="B13" s="377" t="s">
        <v>316</v>
      </c>
      <c r="C13" s="377"/>
      <c r="D13" s="377"/>
      <c r="E13" s="370" t="s">
        <v>27</v>
      </c>
      <c r="F13" s="370">
        <v>12</v>
      </c>
      <c r="G13" s="418"/>
      <c r="H13" s="375">
        <f t="shared" si="0"/>
        <v>0</v>
      </c>
      <c r="I13" s="379"/>
      <c r="J13" s="406">
        <f t="shared" si="1"/>
        <v>0</v>
      </c>
      <c r="K13" s="10"/>
    </row>
    <row r="14" spans="1:11" ht="13.5" customHeight="1">
      <c r="A14" s="405">
        <v>9</v>
      </c>
      <c r="B14" s="377" t="s">
        <v>317</v>
      </c>
      <c r="C14" s="377"/>
      <c r="D14" s="377"/>
      <c r="E14" s="370" t="s">
        <v>27</v>
      </c>
      <c r="F14" s="370">
        <v>5</v>
      </c>
      <c r="G14" s="418"/>
      <c r="H14" s="375">
        <f t="shared" si="0"/>
        <v>0</v>
      </c>
      <c r="I14" s="379"/>
      <c r="J14" s="406">
        <f t="shared" si="1"/>
        <v>0</v>
      </c>
      <c r="K14" s="10"/>
    </row>
    <row r="15" spans="1:11" ht="13.5" customHeight="1">
      <c r="A15" s="405">
        <v>10</v>
      </c>
      <c r="B15" s="419" t="s">
        <v>318</v>
      </c>
      <c r="C15" s="389"/>
      <c r="D15" s="389"/>
      <c r="E15" s="420" t="s">
        <v>27</v>
      </c>
      <c r="F15" s="420">
        <v>6</v>
      </c>
      <c r="G15" s="418"/>
      <c r="H15" s="375">
        <f t="shared" si="0"/>
        <v>0</v>
      </c>
      <c r="I15" s="379"/>
      <c r="J15" s="406">
        <f t="shared" si="1"/>
        <v>0</v>
      </c>
      <c r="K15" s="10"/>
    </row>
    <row r="16" spans="1:11" ht="13.5" customHeight="1">
      <c r="A16" s="405">
        <v>11</v>
      </c>
      <c r="B16" s="377" t="s">
        <v>319</v>
      </c>
      <c r="C16" s="377"/>
      <c r="D16" s="377"/>
      <c r="E16" s="370" t="s">
        <v>27</v>
      </c>
      <c r="F16" s="370">
        <v>2</v>
      </c>
      <c r="G16" s="418"/>
      <c r="H16" s="375">
        <f t="shared" si="0"/>
        <v>0</v>
      </c>
      <c r="I16" s="379"/>
      <c r="J16" s="406">
        <f t="shared" si="1"/>
        <v>0</v>
      </c>
      <c r="K16" s="10"/>
    </row>
    <row r="17" spans="1:11" ht="13.5" customHeight="1">
      <c r="A17" s="405">
        <v>12</v>
      </c>
      <c r="B17" s="377" t="s">
        <v>320</v>
      </c>
      <c r="C17" s="377"/>
      <c r="D17" s="377"/>
      <c r="E17" s="370" t="s">
        <v>27</v>
      </c>
      <c r="F17" s="370">
        <v>40</v>
      </c>
      <c r="G17" s="418"/>
      <c r="H17" s="375">
        <f t="shared" si="0"/>
        <v>0</v>
      </c>
      <c r="I17" s="379"/>
      <c r="J17" s="406">
        <f t="shared" si="1"/>
        <v>0</v>
      </c>
      <c r="K17" s="10"/>
    </row>
    <row r="18" spans="1:11" ht="13.5" customHeight="1">
      <c r="A18" s="405">
        <v>13</v>
      </c>
      <c r="B18" s="377" t="s">
        <v>321</v>
      </c>
      <c r="C18" s="377"/>
      <c r="D18" s="377"/>
      <c r="E18" s="370" t="s">
        <v>27</v>
      </c>
      <c r="F18" s="370">
        <v>15</v>
      </c>
      <c r="G18" s="418"/>
      <c r="H18" s="375">
        <f t="shared" si="0"/>
        <v>0</v>
      </c>
      <c r="I18" s="379"/>
      <c r="J18" s="406">
        <f t="shared" si="1"/>
        <v>0</v>
      </c>
      <c r="K18" s="10"/>
    </row>
    <row r="19" spans="1:11" ht="13.5" customHeight="1">
      <c r="A19" s="405">
        <v>14</v>
      </c>
      <c r="B19" s="382" t="s">
        <v>322</v>
      </c>
      <c r="C19" s="377"/>
      <c r="D19" s="377"/>
      <c r="E19" s="370" t="s">
        <v>27</v>
      </c>
      <c r="F19" s="370">
        <v>15</v>
      </c>
      <c r="G19" s="418"/>
      <c r="H19" s="375">
        <f t="shared" si="0"/>
        <v>0</v>
      </c>
      <c r="I19" s="379"/>
      <c r="J19" s="406">
        <f t="shared" si="1"/>
        <v>0</v>
      </c>
      <c r="K19" s="10"/>
    </row>
    <row r="20" spans="1:11" ht="13.5" customHeight="1">
      <c r="A20" s="405">
        <v>15</v>
      </c>
      <c r="B20" s="382" t="s">
        <v>323</v>
      </c>
      <c r="C20" s="377"/>
      <c r="D20" s="377"/>
      <c r="E20" s="370" t="s">
        <v>27</v>
      </c>
      <c r="F20" s="370">
        <v>2</v>
      </c>
      <c r="G20" s="418"/>
      <c r="H20" s="375">
        <f t="shared" si="0"/>
        <v>0</v>
      </c>
      <c r="I20" s="379"/>
      <c r="J20" s="406">
        <f t="shared" si="1"/>
        <v>0</v>
      </c>
      <c r="K20" s="10"/>
    </row>
    <row r="21" spans="1:11" ht="13.5" customHeight="1">
      <c r="A21" s="405">
        <v>16</v>
      </c>
      <c r="B21" s="382" t="s">
        <v>324</v>
      </c>
      <c r="C21" s="377"/>
      <c r="D21" s="377"/>
      <c r="E21" s="370" t="s">
        <v>27</v>
      </c>
      <c r="F21" s="370">
        <v>150</v>
      </c>
      <c r="G21" s="418"/>
      <c r="H21" s="375">
        <f t="shared" si="0"/>
        <v>0</v>
      </c>
      <c r="I21" s="379"/>
      <c r="J21" s="406">
        <f t="shared" si="1"/>
        <v>0</v>
      </c>
      <c r="K21" s="10"/>
    </row>
    <row r="22" spans="1:11" ht="13.5" customHeight="1">
      <c r="A22" s="405">
        <v>17</v>
      </c>
      <c r="B22" s="377" t="s">
        <v>325</v>
      </c>
      <c r="C22" s="377"/>
      <c r="D22" s="377"/>
      <c r="E22" s="370" t="s">
        <v>27</v>
      </c>
      <c r="F22" s="370">
        <v>10</v>
      </c>
      <c r="G22" s="418"/>
      <c r="H22" s="375">
        <f t="shared" si="0"/>
        <v>0</v>
      </c>
      <c r="I22" s="379"/>
      <c r="J22" s="406">
        <f t="shared" si="1"/>
        <v>0</v>
      </c>
      <c r="K22" s="10"/>
    </row>
    <row r="23" spans="1:11" ht="23.25" customHeight="1">
      <c r="A23" s="405">
        <v>18</v>
      </c>
      <c r="B23" s="377" t="s">
        <v>326</v>
      </c>
      <c r="C23" s="377"/>
      <c r="D23" s="377"/>
      <c r="E23" s="370" t="s">
        <v>27</v>
      </c>
      <c r="F23" s="370">
        <v>10</v>
      </c>
      <c r="G23" s="418"/>
      <c r="H23" s="375">
        <f t="shared" si="0"/>
        <v>0</v>
      </c>
      <c r="I23" s="379"/>
      <c r="J23" s="406">
        <f t="shared" si="1"/>
        <v>0</v>
      </c>
      <c r="K23" s="10"/>
    </row>
    <row r="24" spans="1:11" ht="13.5" customHeight="1">
      <c r="A24" s="405">
        <v>19</v>
      </c>
      <c r="B24" s="377" t="s">
        <v>327</v>
      </c>
      <c r="C24" s="377"/>
      <c r="D24" s="377"/>
      <c r="E24" s="370" t="s">
        <v>27</v>
      </c>
      <c r="F24" s="370">
        <v>10</v>
      </c>
      <c r="G24" s="418"/>
      <c r="H24" s="375">
        <f t="shared" si="0"/>
        <v>0</v>
      </c>
      <c r="I24" s="379"/>
      <c r="J24" s="406">
        <f t="shared" si="1"/>
        <v>0</v>
      </c>
      <c r="K24" s="10"/>
    </row>
    <row r="25" spans="1:11" ht="13.5" customHeight="1">
      <c r="A25" s="405">
        <v>20</v>
      </c>
      <c r="B25" s="382" t="s">
        <v>328</v>
      </c>
      <c r="C25" s="377"/>
      <c r="D25" s="377"/>
      <c r="E25" s="370" t="s">
        <v>27</v>
      </c>
      <c r="F25" s="370">
        <v>100</v>
      </c>
      <c r="G25" s="418"/>
      <c r="H25" s="375">
        <f t="shared" si="0"/>
        <v>0</v>
      </c>
      <c r="I25" s="379"/>
      <c r="J25" s="406">
        <f t="shared" si="1"/>
        <v>0</v>
      </c>
      <c r="K25" s="10"/>
    </row>
    <row r="26" spans="1:11" ht="13.5" customHeight="1">
      <c r="A26" s="405">
        <v>21</v>
      </c>
      <c r="B26" s="377" t="s">
        <v>329</v>
      </c>
      <c r="C26" s="377"/>
      <c r="D26" s="377"/>
      <c r="E26" s="370" t="s">
        <v>27</v>
      </c>
      <c r="F26" s="370">
        <v>2</v>
      </c>
      <c r="G26" s="418"/>
      <c r="H26" s="375">
        <f t="shared" si="0"/>
        <v>0</v>
      </c>
      <c r="I26" s="379"/>
      <c r="J26" s="406">
        <f t="shared" si="1"/>
        <v>0</v>
      </c>
      <c r="K26" s="10"/>
    </row>
    <row r="27" spans="1:11" ht="13.5" customHeight="1">
      <c r="A27" s="405">
        <v>22</v>
      </c>
      <c r="B27" s="377" t="s">
        <v>330</v>
      </c>
      <c r="C27" s="377"/>
      <c r="D27" s="377"/>
      <c r="E27" s="370" t="s">
        <v>27</v>
      </c>
      <c r="F27" s="370">
        <v>2</v>
      </c>
      <c r="G27" s="418"/>
      <c r="H27" s="375">
        <f t="shared" si="0"/>
        <v>0</v>
      </c>
      <c r="I27" s="379"/>
      <c r="J27" s="406">
        <f t="shared" si="1"/>
        <v>0</v>
      </c>
      <c r="K27" s="10"/>
    </row>
    <row r="28" spans="1:11" ht="13.5" customHeight="1">
      <c r="A28" s="405">
        <v>23</v>
      </c>
      <c r="B28" s="377" t="s">
        <v>331</v>
      </c>
      <c r="C28" s="377"/>
      <c r="D28" s="377"/>
      <c r="E28" s="370" t="s">
        <v>27</v>
      </c>
      <c r="F28" s="370">
        <v>4</v>
      </c>
      <c r="G28" s="384"/>
      <c r="H28" s="375">
        <f t="shared" si="0"/>
        <v>0</v>
      </c>
      <c r="I28" s="379"/>
      <c r="J28" s="406">
        <f t="shared" si="1"/>
        <v>0</v>
      </c>
      <c r="K28" s="10"/>
    </row>
    <row r="29" spans="1:11" ht="13.5" customHeight="1">
      <c r="A29" s="405">
        <v>24</v>
      </c>
      <c r="B29" s="377" t="s">
        <v>332</v>
      </c>
      <c r="C29" s="377"/>
      <c r="D29" s="377"/>
      <c r="E29" s="370" t="s">
        <v>27</v>
      </c>
      <c r="F29" s="370">
        <v>5</v>
      </c>
      <c r="G29" s="418"/>
      <c r="H29" s="375">
        <f t="shared" si="0"/>
        <v>0</v>
      </c>
      <c r="I29" s="379"/>
      <c r="J29" s="406">
        <f t="shared" si="1"/>
        <v>0</v>
      </c>
      <c r="K29" s="10"/>
    </row>
    <row r="30" spans="1:11" ht="13.5" customHeight="1">
      <c r="A30" s="405">
        <v>25</v>
      </c>
      <c r="B30" s="377" t="s">
        <v>333</v>
      </c>
      <c r="C30" s="377"/>
      <c r="D30" s="377"/>
      <c r="E30" s="370" t="s">
        <v>27</v>
      </c>
      <c r="F30" s="370">
        <v>4</v>
      </c>
      <c r="G30" s="418"/>
      <c r="H30" s="375">
        <f t="shared" si="0"/>
        <v>0</v>
      </c>
      <c r="I30" s="379"/>
      <c r="J30" s="406">
        <f t="shared" si="1"/>
        <v>0</v>
      </c>
      <c r="K30" s="10"/>
    </row>
    <row r="31" spans="1:11" ht="13.5" customHeight="1">
      <c r="A31" s="405">
        <v>26</v>
      </c>
      <c r="B31" s="382" t="s">
        <v>334</v>
      </c>
      <c r="C31" s="377"/>
      <c r="D31" s="377"/>
      <c r="E31" s="370" t="s">
        <v>27</v>
      </c>
      <c r="F31" s="370">
        <v>15</v>
      </c>
      <c r="G31" s="418"/>
      <c r="H31" s="375">
        <f t="shared" si="0"/>
        <v>0</v>
      </c>
      <c r="I31" s="379"/>
      <c r="J31" s="406">
        <f t="shared" si="1"/>
        <v>0</v>
      </c>
      <c r="K31" s="10"/>
    </row>
    <row r="32" spans="1:11" ht="13.5" customHeight="1">
      <c r="A32" s="405">
        <v>27</v>
      </c>
      <c r="B32" s="377" t="s">
        <v>335</v>
      </c>
      <c r="C32" s="377"/>
      <c r="D32" s="377"/>
      <c r="E32" s="370" t="s">
        <v>27</v>
      </c>
      <c r="F32" s="370">
        <v>150</v>
      </c>
      <c r="G32" s="418"/>
      <c r="H32" s="375">
        <f t="shared" si="0"/>
        <v>0</v>
      </c>
      <c r="I32" s="379"/>
      <c r="J32" s="406">
        <f t="shared" si="1"/>
        <v>0</v>
      </c>
      <c r="K32" s="10"/>
    </row>
    <row r="33" spans="1:11" ht="13.5" customHeight="1">
      <c r="A33" s="405">
        <v>28</v>
      </c>
      <c r="B33" s="377" t="s">
        <v>336</v>
      </c>
      <c r="C33" s="377"/>
      <c r="D33" s="377"/>
      <c r="E33" s="370" t="s">
        <v>27</v>
      </c>
      <c r="F33" s="370">
        <v>1</v>
      </c>
      <c r="G33" s="418"/>
      <c r="H33" s="375">
        <f t="shared" si="0"/>
        <v>0</v>
      </c>
      <c r="I33" s="379"/>
      <c r="J33" s="406">
        <f t="shared" si="1"/>
        <v>0</v>
      </c>
      <c r="K33" s="10"/>
    </row>
    <row r="34" spans="1:11" ht="13.5" customHeight="1">
      <c r="A34" s="405">
        <v>29</v>
      </c>
      <c r="B34" s="377" t="s">
        <v>337</v>
      </c>
      <c r="C34" s="377"/>
      <c r="D34" s="377"/>
      <c r="E34" s="370" t="s">
        <v>27</v>
      </c>
      <c r="F34" s="370">
        <v>3</v>
      </c>
      <c r="G34" s="384"/>
      <c r="H34" s="375">
        <f t="shared" si="0"/>
        <v>0</v>
      </c>
      <c r="I34" s="379"/>
      <c r="J34" s="406">
        <f t="shared" si="1"/>
        <v>0</v>
      </c>
      <c r="K34" s="10"/>
    </row>
    <row r="35" spans="1:11" ht="13.5" customHeight="1">
      <c r="A35" s="405">
        <v>30</v>
      </c>
      <c r="B35" s="377" t="s">
        <v>338</v>
      </c>
      <c r="C35" s="377"/>
      <c r="D35" s="377"/>
      <c r="E35" s="370" t="s">
        <v>27</v>
      </c>
      <c r="F35" s="370">
        <v>10</v>
      </c>
      <c r="G35" s="384"/>
      <c r="H35" s="375">
        <f t="shared" si="0"/>
        <v>0</v>
      </c>
      <c r="I35" s="379"/>
      <c r="J35" s="406">
        <f t="shared" si="1"/>
        <v>0</v>
      </c>
      <c r="K35" s="10"/>
    </row>
    <row r="36" spans="1:11" ht="13.5" customHeight="1">
      <c r="A36" s="405">
        <v>31</v>
      </c>
      <c r="B36" s="382" t="s">
        <v>339</v>
      </c>
      <c r="C36" s="377"/>
      <c r="D36" s="377"/>
      <c r="E36" s="370" t="s">
        <v>27</v>
      </c>
      <c r="F36" s="370">
        <v>80</v>
      </c>
      <c r="G36" s="384"/>
      <c r="H36" s="375">
        <f t="shared" si="0"/>
        <v>0</v>
      </c>
      <c r="I36" s="379"/>
      <c r="J36" s="406">
        <f t="shared" si="1"/>
        <v>0</v>
      </c>
      <c r="K36" s="10"/>
    </row>
    <row r="37" spans="1:11" ht="13.5" customHeight="1" hidden="1">
      <c r="A37" s="405"/>
      <c r="B37" s="382"/>
      <c r="C37" s="377"/>
      <c r="D37" s="377"/>
      <c r="E37" s="370"/>
      <c r="F37" s="370"/>
      <c r="G37" s="384"/>
      <c r="H37" s="375">
        <f t="shared" si="0"/>
        <v>0</v>
      </c>
      <c r="I37" s="379"/>
      <c r="J37" s="406">
        <f t="shared" si="1"/>
        <v>0</v>
      </c>
      <c r="K37" s="10"/>
    </row>
    <row r="38" spans="1:11" ht="13.5" customHeight="1" hidden="1">
      <c r="A38" s="405"/>
      <c r="B38" s="382"/>
      <c r="C38" s="377"/>
      <c r="D38" s="377"/>
      <c r="E38" s="370"/>
      <c r="F38" s="370"/>
      <c r="G38" s="384"/>
      <c r="H38" s="375">
        <f t="shared" si="0"/>
        <v>0</v>
      </c>
      <c r="I38" s="379"/>
      <c r="J38" s="406">
        <f t="shared" si="1"/>
        <v>0</v>
      </c>
      <c r="K38" s="10"/>
    </row>
    <row r="39" spans="1:11" ht="13.5" customHeight="1" hidden="1">
      <c r="A39" s="405"/>
      <c r="B39" s="377"/>
      <c r="C39" s="377"/>
      <c r="D39" s="377"/>
      <c r="E39" s="370"/>
      <c r="F39" s="370"/>
      <c r="G39" s="384"/>
      <c r="H39" s="375">
        <f t="shared" si="0"/>
        <v>0</v>
      </c>
      <c r="I39" s="379"/>
      <c r="J39" s="406">
        <f t="shared" si="1"/>
        <v>0</v>
      </c>
      <c r="K39" s="10"/>
    </row>
    <row r="40" spans="1:11" ht="13.5" customHeight="1" hidden="1">
      <c r="A40" s="405"/>
      <c r="B40" s="377"/>
      <c r="C40" s="377"/>
      <c r="D40" s="377"/>
      <c r="E40" s="370"/>
      <c r="F40" s="370"/>
      <c r="G40" s="384"/>
      <c r="H40" s="375">
        <f t="shared" si="0"/>
        <v>0</v>
      </c>
      <c r="I40" s="379"/>
      <c r="J40" s="406">
        <f t="shared" si="1"/>
        <v>0</v>
      </c>
      <c r="K40" s="10"/>
    </row>
    <row r="41" spans="1:11" ht="13.5" customHeight="1" hidden="1">
      <c r="A41" s="405"/>
      <c r="B41" s="377"/>
      <c r="C41" s="377"/>
      <c r="D41" s="377"/>
      <c r="E41" s="370"/>
      <c r="F41" s="370"/>
      <c r="G41" s="384"/>
      <c r="H41" s="375">
        <f t="shared" si="0"/>
        <v>0</v>
      </c>
      <c r="I41" s="379"/>
      <c r="J41" s="406">
        <f t="shared" si="1"/>
        <v>0</v>
      </c>
      <c r="K41" s="10"/>
    </row>
    <row r="42" spans="1:11" ht="13.5" customHeight="1" hidden="1">
      <c r="A42" s="405"/>
      <c r="B42" s="377"/>
      <c r="C42" s="377"/>
      <c r="D42" s="377"/>
      <c r="E42" s="370"/>
      <c r="F42" s="370"/>
      <c r="G42" s="384"/>
      <c r="H42" s="375">
        <f t="shared" si="0"/>
        <v>0</v>
      </c>
      <c r="I42" s="379"/>
      <c r="J42" s="406">
        <f t="shared" si="1"/>
        <v>0</v>
      </c>
      <c r="K42" s="10"/>
    </row>
    <row r="43" spans="1:11" ht="13.5" customHeight="1" hidden="1">
      <c r="A43" s="405"/>
      <c r="B43" s="377"/>
      <c r="C43" s="377"/>
      <c r="D43" s="377"/>
      <c r="E43" s="370"/>
      <c r="F43" s="370"/>
      <c r="G43" s="384"/>
      <c r="H43" s="375">
        <f t="shared" si="0"/>
        <v>0</v>
      </c>
      <c r="I43" s="379"/>
      <c r="J43" s="406">
        <f t="shared" si="1"/>
        <v>0</v>
      </c>
      <c r="K43" s="10"/>
    </row>
    <row r="44" spans="1:11" ht="16.5" customHeight="1">
      <c r="A44" s="692" t="s">
        <v>340</v>
      </c>
      <c r="B44" s="693"/>
      <c r="C44" s="693"/>
      <c r="D44" s="693"/>
      <c r="E44" s="693"/>
      <c r="F44" s="693"/>
      <c r="G44" s="390"/>
      <c r="H44" s="391"/>
      <c r="I44" s="421"/>
      <c r="J44" s="483"/>
      <c r="K44" s="10"/>
    </row>
    <row r="45" spans="1:11" ht="23.25" customHeight="1">
      <c r="A45" s="405">
        <v>32</v>
      </c>
      <c r="B45" s="377" t="s">
        <v>1110</v>
      </c>
      <c r="C45" s="377"/>
      <c r="D45" s="377"/>
      <c r="E45" s="370" t="s">
        <v>27</v>
      </c>
      <c r="F45" s="370">
        <v>25</v>
      </c>
      <c r="G45" s="384"/>
      <c r="H45" s="375">
        <f aca="true" t="shared" si="2" ref="H45:H76">F45*G45</f>
        <v>0</v>
      </c>
      <c r="I45" s="379"/>
      <c r="J45" s="406">
        <f aca="true" t="shared" si="3" ref="J45:J130">H45*I45+H45</f>
        <v>0</v>
      </c>
      <c r="K45" s="10"/>
    </row>
    <row r="46" spans="1:11" ht="23.25" customHeight="1">
      <c r="A46" s="405">
        <v>33</v>
      </c>
      <c r="B46" s="377" t="s">
        <v>341</v>
      </c>
      <c r="C46" s="377"/>
      <c r="D46" s="377"/>
      <c r="E46" s="370" t="s">
        <v>27</v>
      </c>
      <c r="F46" s="370">
        <v>2</v>
      </c>
      <c r="G46" s="384"/>
      <c r="H46" s="375">
        <f t="shared" si="2"/>
        <v>0</v>
      </c>
      <c r="I46" s="379"/>
      <c r="J46" s="406">
        <f t="shared" si="3"/>
        <v>0</v>
      </c>
      <c r="K46" s="10"/>
    </row>
    <row r="47" spans="1:11" ht="12.75" customHeight="1">
      <c r="A47" s="405">
        <v>34</v>
      </c>
      <c r="B47" s="377" t="s">
        <v>342</v>
      </c>
      <c r="C47" s="377"/>
      <c r="D47" s="377"/>
      <c r="E47" s="370" t="s">
        <v>27</v>
      </c>
      <c r="F47" s="370">
        <v>350</v>
      </c>
      <c r="G47" s="384"/>
      <c r="H47" s="375">
        <f t="shared" si="2"/>
        <v>0</v>
      </c>
      <c r="I47" s="379"/>
      <c r="J47" s="406">
        <f t="shared" si="3"/>
        <v>0</v>
      </c>
      <c r="K47" s="10"/>
    </row>
    <row r="48" spans="1:11" ht="12.75" customHeight="1">
      <c r="A48" s="405">
        <v>35</v>
      </c>
      <c r="B48" s="377" t="s">
        <v>343</v>
      </c>
      <c r="C48" s="377"/>
      <c r="D48" s="377"/>
      <c r="E48" s="370" t="s">
        <v>27</v>
      </c>
      <c r="F48" s="370">
        <v>250</v>
      </c>
      <c r="G48" s="384"/>
      <c r="H48" s="375">
        <f t="shared" si="2"/>
        <v>0</v>
      </c>
      <c r="I48" s="379"/>
      <c r="J48" s="406">
        <f t="shared" si="3"/>
        <v>0</v>
      </c>
      <c r="K48" s="10"/>
    </row>
    <row r="49" spans="1:11" ht="12.75" customHeight="1">
      <c r="A49" s="405">
        <v>36</v>
      </c>
      <c r="B49" s="386" t="s">
        <v>1111</v>
      </c>
      <c r="C49" s="377"/>
      <c r="D49" s="377"/>
      <c r="E49" s="370" t="s">
        <v>27</v>
      </c>
      <c r="F49" s="370">
        <v>50</v>
      </c>
      <c r="G49" s="375"/>
      <c r="H49" s="430">
        <f t="shared" si="2"/>
        <v>0</v>
      </c>
      <c r="I49" s="429"/>
      <c r="J49" s="488">
        <f t="shared" si="3"/>
        <v>0</v>
      </c>
      <c r="K49" s="10"/>
    </row>
    <row r="50" spans="1:11" ht="12.75" customHeight="1">
      <c r="A50" s="405">
        <v>37</v>
      </c>
      <c r="B50" s="377" t="s">
        <v>344</v>
      </c>
      <c r="C50" s="377"/>
      <c r="D50" s="377"/>
      <c r="E50" s="370" t="s">
        <v>27</v>
      </c>
      <c r="F50" s="370">
        <v>400</v>
      </c>
      <c r="G50" s="384"/>
      <c r="H50" s="375">
        <f t="shared" si="2"/>
        <v>0</v>
      </c>
      <c r="I50" s="379"/>
      <c r="J50" s="406">
        <f t="shared" si="3"/>
        <v>0</v>
      </c>
      <c r="K50" s="10"/>
    </row>
    <row r="51" spans="1:11" ht="12.75" customHeight="1">
      <c r="A51" s="405">
        <v>38</v>
      </c>
      <c r="B51" s="377" t="s">
        <v>345</v>
      </c>
      <c r="C51" s="377"/>
      <c r="D51" s="377"/>
      <c r="E51" s="370" t="s">
        <v>27</v>
      </c>
      <c r="F51" s="370">
        <v>5</v>
      </c>
      <c r="G51" s="384"/>
      <c r="H51" s="375">
        <f t="shared" si="2"/>
        <v>0</v>
      </c>
      <c r="I51" s="379"/>
      <c r="J51" s="406">
        <f t="shared" si="3"/>
        <v>0</v>
      </c>
      <c r="K51" s="10"/>
    </row>
    <row r="52" spans="1:11" ht="12.75" customHeight="1">
      <c r="A52" s="405">
        <v>39</v>
      </c>
      <c r="B52" s="377" t="s">
        <v>346</v>
      </c>
      <c r="C52" s="377"/>
      <c r="D52" s="377"/>
      <c r="E52" s="370" t="s">
        <v>27</v>
      </c>
      <c r="F52" s="370">
        <v>2</v>
      </c>
      <c r="G52" s="384"/>
      <c r="H52" s="375">
        <f t="shared" si="2"/>
        <v>0</v>
      </c>
      <c r="I52" s="379"/>
      <c r="J52" s="406">
        <f t="shared" si="3"/>
        <v>0</v>
      </c>
      <c r="K52" s="10"/>
    </row>
    <row r="53" spans="1:11" ht="12.75" customHeight="1">
      <c r="A53" s="405">
        <v>40</v>
      </c>
      <c r="B53" s="377" t="s">
        <v>347</v>
      </c>
      <c r="C53" s="377"/>
      <c r="D53" s="377"/>
      <c r="E53" s="370" t="s">
        <v>27</v>
      </c>
      <c r="F53" s="370">
        <v>10</v>
      </c>
      <c r="G53" s="384"/>
      <c r="H53" s="375">
        <f t="shared" si="2"/>
        <v>0</v>
      </c>
      <c r="I53" s="379"/>
      <c r="J53" s="406">
        <f t="shared" si="3"/>
        <v>0</v>
      </c>
      <c r="K53" s="10"/>
    </row>
    <row r="54" spans="1:11" ht="12.75" customHeight="1">
      <c r="A54" s="405">
        <v>41</v>
      </c>
      <c r="B54" s="377" t="s">
        <v>348</v>
      </c>
      <c r="C54" s="377"/>
      <c r="D54" s="377"/>
      <c r="E54" s="370" t="s">
        <v>27</v>
      </c>
      <c r="F54" s="370">
        <v>2</v>
      </c>
      <c r="G54" s="384"/>
      <c r="H54" s="375">
        <f t="shared" si="2"/>
        <v>0</v>
      </c>
      <c r="I54" s="379"/>
      <c r="J54" s="406">
        <f t="shared" si="3"/>
        <v>0</v>
      </c>
      <c r="K54" s="10"/>
    </row>
    <row r="55" spans="1:11" ht="12.75" customHeight="1">
      <c r="A55" s="405">
        <v>42</v>
      </c>
      <c r="B55" s="377" t="s">
        <v>349</v>
      </c>
      <c r="C55" s="377"/>
      <c r="D55" s="377"/>
      <c r="E55" s="370" t="s">
        <v>27</v>
      </c>
      <c r="F55" s="370">
        <v>5</v>
      </c>
      <c r="G55" s="384"/>
      <c r="H55" s="375">
        <f t="shared" si="2"/>
        <v>0</v>
      </c>
      <c r="I55" s="379"/>
      <c r="J55" s="406">
        <f t="shared" si="3"/>
        <v>0</v>
      </c>
      <c r="K55" s="10"/>
    </row>
    <row r="56" spans="1:11" ht="12.75" customHeight="1">
      <c r="A56" s="405">
        <v>43</v>
      </c>
      <c r="B56" s="377" t="s">
        <v>350</v>
      </c>
      <c r="C56" s="377"/>
      <c r="D56" s="377"/>
      <c r="E56" s="370" t="s">
        <v>27</v>
      </c>
      <c r="F56" s="370">
        <v>180</v>
      </c>
      <c r="G56" s="384"/>
      <c r="H56" s="375">
        <f t="shared" si="2"/>
        <v>0</v>
      </c>
      <c r="I56" s="379"/>
      <c r="J56" s="406">
        <f t="shared" si="3"/>
        <v>0</v>
      </c>
      <c r="K56" s="10"/>
    </row>
    <row r="57" spans="1:11" ht="12.75" customHeight="1">
      <c r="A57" s="405">
        <v>44</v>
      </c>
      <c r="B57" s="377" t="s">
        <v>351</v>
      </c>
      <c r="C57" s="377"/>
      <c r="D57" s="377"/>
      <c r="E57" s="370" t="s">
        <v>27</v>
      </c>
      <c r="F57" s="370">
        <v>220</v>
      </c>
      <c r="G57" s="384"/>
      <c r="H57" s="375">
        <f t="shared" si="2"/>
        <v>0</v>
      </c>
      <c r="I57" s="379"/>
      <c r="J57" s="406">
        <f t="shared" si="3"/>
        <v>0</v>
      </c>
      <c r="K57" s="10"/>
    </row>
    <row r="58" spans="1:11" ht="12.75" customHeight="1">
      <c r="A58" s="405">
        <v>45</v>
      </c>
      <c r="B58" s="377" t="s">
        <v>352</v>
      </c>
      <c r="C58" s="377"/>
      <c r="D58" s="377"/>
      <c r="E58" s="370" t="s">
        <v>27</v>
      </c>
      <c r="F58" s="370">
        <v>10</v>
      </c>
      <c r="G58" s="384"/>
      <c r="H58" s="375">
        <f t="shared" si="2"/>
        <v>0</v>
      </c>
      <c r="I58" s="379"/>
      <c r="J58" s="406">
        <f t="shared" si="3"/>
        <v>0</v>
      </c>
      <c r="K58" s="10"/>
    </row>
    <row r="59" spans="1:11" ht="12.75" customHeight="1">
      <c r="A59" s="405">
        <v>46</v>
      </c>
      <c r="B59" s="377" t="s">
        <v>353</v>
      </c>
      <c r="C59" s="377"/>
      <c r="D59" s="377"/>
      <c r="E59" s="370" t="s">
        <v>27</v>
      </c>
      <c r="F59" s="370">
        <v>30</v>
      </c>
      <c r="G59" s="384"/>
      <c r="H59" s="375">
        <f t="shared" si="2"/>
        <v>0</v>
      </c>
      <c r="I59" s="379"/>
      <c r="J59" s="406">
        <f t="shared" si="3"/>
        <v>0</v>
      </c>
      <c r="K59" s="10"/>
    </row>
    <row r="60" spans="1:11" ht="12.75" customHeight="1">
      <c r="A60" s="405">
        <v>47</v>
      </c>
      <c r="B60" s="377" t="s">
        <v>354</v>
      </c>
      <c r="C60" s="377"/>
      <c r="D60" s="377"/>
      <c r="E60" s="370" t="s">
        <v>27</v>
      </c>
      <c r="F60" s="370">
        <v>2</v>
      </c>
      <c r="G60" s="384"/>
      <c r="H60" s="375">
        <f t="shared" si="2"/>
        <v>0</v>
      </c>
      <c r="I60" s="379"/>
      <c r="J60" s="406">
        <f t="shared" si="3"/>
        <v>0</v>
      </c>
      <c r="K60" s="10"/>
    </row>
    <row r="61" spans="1:11" ht="12.75" customHeight="1">
      <c r="A61" s="405">
        <v>48</v>
      </c>
      <c r="B61" s="377" t="s">
        <v>355</v>
      </c>
      <c r="C61" s="377"/>
      <c r="D61" s="377"/>
      <c r="E61" s="370" t="s">
        <v>27</v>
      </c>
      <c r="F61" s="370">
        <v>10</v>
      </c>
      <c r="G61" s="384"/>
      <c r="H61" s="375">
        <f t="shared" si="2"/>
        <v>0</v>
      </c>
      <c r="I61" s="379"/>
      <c r="J61" s="406">
        <f t="shared" si="3"/>
        <v>0</v>
      </c>
      <c r="K61" s="10"/>
    </row>
    <row r="62" spans="1:11" ht="12.75" customHeight="1">
      <c r="A62" s="405">
        <v>49</v>
      </c>
      <c r="B62" s="377" t="s">
        <v>356</v>
      </c>
      <c r="C62" s="377"/>
      <c r="D62" s="377"/>
      <c r="E62" s="370" t="s">
        <v>27</v>
      </c>
      <c r="F62" s="370">
        <v>10</v>
      </c>
      <c r="G62" s="384"/>
      <c r="H62" s="375">
        <f t="shared" si="2"/>
        <v>0</v>
      </c>
      <c r="I62" s="379"/>
      <c r="J62" s="406">
        <f t="shared" si="3"/>
        <v>0</v>
      </c>
      <c r="K62" s="10"/>
    </row>
    <row r="63" spans="1:11" ht="12.75" customHeight="1">
      <c r="A63" s="405">
        <v>50</v>
      </c>
      <c r="B63" s="377" t="s">
        <v>357</v>
      </c>
      <c r="C63" s="377"/>
      <c r="D63" s="377"/>
      <c r="E63" s="370" t="s">
        <v>27</v>
      </c>
      <c r="F63" s="370">
        <v>25</v>
      </c>
      <c r="G63" s="384"/>
      <c r="H63" s="375">
        <f t="shared" si="2"/>
        <v>0</v>
      </c>
      <c r="I63" s="379"/>
      <c r="J63" s="406">
        <f t="shared" si="3"/>
        <v>0</v>
      </c>
      <c r="K63" s="10"/>
    </row>
    <row r="64" spans="1:11" ht="12.75" customHeight="1">
      <c r="A64" s="405">
        <v>51</v>
      </c>
      <c r="B64" s="377" t="s">
        <v>358</v>
      </c>
      <c r="C64" s="377"/>
      <c r="D64" s="377"/>
      <c r="E64" s="370" t="s">
        <v>27</v>
      </c>
      <c r="F64" s="370">
        <v>25</v>
      </c>
      <c r="G64" s="384"/>
      <c r="H64" s="375">
        <f t="shared" si="2"/>
        <v>0</v>
      </c>
      <c r="I64" s="379"/>
      <c r="J64" s="406">
        <f t="shared" si="3"/>
        <v>0</v>
      </c>
      <c r="K64" s="10"/>
    </row>
    <row r="65" spans="1:11" ht="12.75" customHeight="1">
      <c r="A65" s="405">
        <v>52</v>
      </c>
      <c r="B65" s="377" t="s">
        <v>359</v>
      </c>
      <c r="C65" s="377"/>
      <c r="D65" s="377"/>
      <c r="E65" s="370" t="s">
        <v>27</v>
      </c>
      <c r="F65" s="370">
        <v>5</v>
      </c>
      <c r="G65" s="384"/>
      <c r="H65" s="375">
        <f t="shared" si="2"/>
        <v>0</v>
      </c>
      <c r="I65" s="379"/>
      <c r="J65" s="406">
        <f t="shared" si="3"/>
        <v>0</v>
      </c>
      <c r="K65" s="10"/>
    </row>
    <row r="66" spans="1:11" ht="12.75" customHeight="1">
      <c r="A66" s="405">
        <v>53</v>
      </c>
      <c r="B66" s="386" t="s">
        <v>360</v>
      </c>
      <c r="C66" s="377"/>
      <c r="D66" s="377"/>
      <c r="E66" s="370" t="s">
        <v>27</v>
      </c>
      <c r="F66" s="370">
        <v>10</v>
      </c>
      <c r="G66" s="384"/>
      <c r="H66" s="375">
        <f t="shared" si="2"/>
        <v>0</v>
      </c>
      <c r="I66" s="379"/>
      <c r="J66" s="406">
        <f t="shared" si="3"/>
        <v>0</v>
      </c>
      <c r="K66" s="10"/>
    </row>
    <row r="67" spans="1:11" ht="12.75" customHeight="1">
      <c r="A67" s="405">
        <v>54</v>
      </c>
      <c r="B67" s="386" t="s">
        <v>361</v>
      </c>
      <c r="C67" s="377"/>
      <c r="D67" s="377"/>
      <c r="E67" s="370" t="s">
        <v>27</v>
      </c>
      <c r="F67" s="370">
        <v>2</v>
      </c>
      <c r="G67" s="384"/>
      <c r="H67" s="375">
        <f t="shared" si="2"/>
        <v>0</v>
      </c>
      <c r="I67" s="379"/>
      <c r="J67" s="406">
        <f t="shared" si="3"/>
        <v>0</v>
      </c>
      <c r="K67" s="10"/>
    </row>
    <row r="68" spans="1:11" ht="12.75" customHeight="1">
      <c r="A68" s="405">
        <v>55</v>
      </c>
      <c r="B68" s="377" t="s">
        <v>362</v>
      </c>
      <c r="C68" s="377"/>
      <c r="D68" s="377"/>
      <c r="E68" s="370" t="s">
        <v>27</v>
      </c>
      <c r="F68" s="370">
        <v>10</v>
      </c>
      <c r="G68" s="384"/>
      <c r="H68" s="375">
        <f t="shared" si="2"/>
        <v>0</v>
      </c>
      <c r="I68" s="379"/>
      <c r="J68" s="406">
        <f t="shared" si="3"/>
        <v>0</v>
      </c>
      <c r="K68" s="10"/>
    </row>
    <row r="69" spans="1:11" ht="12.75" customHeight="1">
      <c r="A69" s="405">
        <v>56</v>
      </c>
      <c r="B69" s="377" t="s">
        <v>363</v>
      </c>
      <c r="C69" s="377"/>
      <c r="D69" s="377"/>
      <c r="E69" s="370" t="s">
        <v>27</v>
      </c>
      <c r="F69" s="370">
        <v>2</v>
      </c>
      <c r="G69" s="384"/>
      <c r="H69" s="375">
        <f t="shared" si="2"/>
        <v>0</v>
      </c>
      <c r="I69" s="379"/>
      <c r="J69" s="406">
        <f t="shared" si="3"/>
        <v>0</v>
      </c>
      <c r="K69" s="10"/>
    </row>
    <row r="70" spans="1:11" ht="12.75" customHeight="1">
      <c r="A70" s="405">
        <v>57</v>
      </c>
      <c r="B70" s="377" t="s">
        <v>364</v>
      </c>
      <c r="C70" s="377"/>
      <c r="D70" s="377"/>
      <c r="E70" s="370" t="s">
        <v>27</v>
      </c>
      <c r="F70" s="370">
        <v>2</v>
      </c>
      <c r="G70" s="384"/>
      <c r="H70" s="375">
        <f t="shared" si="2"/>
        <v>0</v>
      </c>
      <c r="I70" s="379"/>
      <c r="J70" s="406">
        <f t="shared" si="3"/>
        <v>0</v>
      </c>
      <c r="K70" s="10"/>
    </row>
    <row r="71" spans="1:11" ht="12.75" customHeight="1">
      <c r="A71" s="405">
        <v>58</v>
      </c>
      <c r="B71" s="377" t="s">
        <v>365</v>
      </c>
      <c r="C71" s="377"/>
      <c r="D71" s="377"/>
      <c r="E71" s="370" t="s">
        <v>27</v>
      </c>
      <c r="F71" s="370">
        <v>5</v>
      </c>
      <c r="G71" s="384"/>
      <c r="H71" s="375">
        <f t="shared" si="2"/>
        <v>0</v>
      </c>
      <c r="I71" s="379"/>
      <c r="J71" s="406">
        <f t="shared" si="3"/>
        <v>0</v>
      </c>
      <c r="K71" s="10"/>
    </row>
    <row r="72" spans="1:11" ht="12.75" customHeight="1">
      <c r="A72" s="405">
        <v>59</v>
      </c>
      <c r="B72" s="377" t="s">
        <v>368</v>
      </c>
      <c r="C72" s="377"/>
      <c r="D72" s="377"/>
      <c r="E72" s="370" t="s">
        <v>27</v>
      </c>
      <c r="F72" s="370">
        <v>2</v>
      </c>
      <c r="G72" s="384"/>
      <c r="H72" s="375">
        <f t="shared" si="2"/>
        <v>0</v>
      </c>
      <c r="I72" s="379"/>
      <c r="J72" s="406">
        <f t="shared" si="3"/>
        <v>0</v>
      </c>
      <c r="K72" s="10"/>
    </row>
    <row r="73" spans="1:11" ht="12.75" customHeight="1">
      <c r="A73" s="405">
        <v>60</v>
      </c>
      <c r="B73" s="377" t="s">
        <v>369</v>
      </c>
      <c r="C73" s="377"/>
      <c r="D73" s="377"/>
      <c r="E73" s="370" t="s">
        <v>27</v>
      </c>
      <c r="F73" s="370">
        <v>2</v>
      </c>
      <c r="G73" s="384"/>
      <c r="H73" s="375">
        <f t="shared" si="2"/>
        <v>0</v>
      </c>
      <c r="I73" s="379"/>
      <c r="J73" s="406">
        <f t="shared" si="3"/>
        <v>0</v>
      </c>
      <c r="K73" s="10"/>
    </row>
    <row r="74" spans="1:11" ht="12.75" customHeight="1">
      <c r="A74" s="405">
        <v>61</v>
      </c>
      <c r="B74" s="377" t="s">
        <v>370</v>
      </c>
      <c r="C74" s="377"/>
      <c r="D74" s="377"/>
      <c r="E74" s="370" t="s">
        <v>27</v>
      </c>
      <c r="F74" s="370">
        <v>2</v>
      </c>
      <c r="G74" s="384"/>
      <c r="H74" s="375">
        <f t="shared" si="2"/>
        <v>0</v>
      </c>
      <c r="I74" s="379"/>
      <c r="J74" s="406">
        <f t="shared" si="3"/>
        <v>0</v>
      </c>
      <c r="K74" s="10"/>
    </row>
    <row r="75" spans="1:11" ht="12.75" customHeight="1">
      <c r="A75" s="405">
        <v>62</v>
      </c>
      <c r="B75" s="377" t="s">
        <v>371</v>
      </c>
      <c r="C75" s="377"/>
      <c r="D75" s="377"/>
      <c r="E75" s="370" t="s">
        <v>27</v>
      </c>
      <c r="F75" s="370">
        <v>2</v>
      </c>
      <c r="G75" s="384"/>
      <c r="H75" s="375">
        <f t="shared" si="2"/>
        <v>0</v>
      </c>
      <c r="I75" s="379"/>
      <c r="J75" s="406">
        <f t="shared" si="3"/>
        <v>0</v>
      </c>
      <c r="K75" s="10"/>
    </row>
    <row r="76" spans="1:11" ht="12.75" customHeight="1">
      <c r="A76" s="405">
        <v>63</v>
      </c>
      <c r="B76" s="377" t="s">
        <v>428</v>
      </c>
      <c r="C76" s="377"/>
      <c r="D76" s="377"/>
      <c r="E76" s="370" t="s">
        <v>27</v>
      </c>
      <c r="F76" s="370">
        <v>5</v>
      </c>
      <c r="G76" s="384"/>
      <c r="H76" s="375">
        <f t="shared" si="2"/>
        <v>0</v>
      </c>
      <c r="I76" s="379"/>
      <c r="J76" s="406">
        <f t="shared" si="3"/>
        <v>0</v>
      </c>
      <c r="K76" s="10"/>
    </row>
    <row r="77" spans="1:11" ht="12.75" customHeight="1">
      <c r="A77" s="405">
        <v>64</v>
      </c>
      <c r="B77" s="377" t="s">
        <v>429</v>
      </c>
      <c r="C77" s="377"/>
      <c r="D77" s="377"/>
      <c r="E77" s="370" t="s">
        <v>27</v>
      </c>
      <c r="F77" s="370">
        <v>10</v>
      </c>
      <c r="G77" s="384"/>
      <c r="H77" s="375">
        <f aca="true" t="shared" si="4" ref="H77:H108">F77*G77</f>
        <v>0</v>
      </c>
      <c r="I77" s="379"/>
      <c r="J77" s="406">
        <f t="shared" si="3"/>
        <v>0</v>
      </c>
      <c r="K77" s="10"/>
    </row>
    <row r="78" spans="1:11" ht="12.75" customHeight="1">
      <c r="A78" s="405">
        <v>65</v>
      </c>
      <c r="B78" s="386" t="s">
        <v>430</v>
      </c>
      <c r="C78" s="377"/>
      <c r="D78" s="377"/>
      <c r="E78" s="370" t="s">
        <v>27</v>
      </c>
      <c r="F78" s="370">
        <v>100</v>
      </c>
      <c r="G78" s="384"/>
      <c r="H78" s="375">
        <f t="shared" si="4"/>
        <v>0</v>
      </c>
      <c r="I78" s="379"/>
      <c r="J78" s="406">
        <f t="shared" si="3"/>
        <v>0</v>
      </c>
      <c r="K78" s="10"/>
    </row>
    <row r="79" spans="1:11" ht="12.75" customHeight="1">
      <c r="A79" s="405">
        <v>66</v>
      </c>
      <c r="B79" s="382" t="s">
        <v>431</v>
      </c>
      <c r="C79" s="377"/>
      <c r="D79" s="377"/>
      <c r="E79" s="370" t="s">
        <v>27</v>
      </c>
      <c r="F79" s="370">
        <v>60</v>
      </c>
      <c r="G79" s="384"/>
      <c r="H79" s="375">
        <f t="shared" si="4"/>
        <v>0</v>
      </c>
      <c r="I79" s="379"/>
      <c r="J79" s="406">
        <f t="shared" si="3"/>
        <v>0</v>
      </c>
      <c r="K79" s="10"/>
    </row>
    <row r="80" spans="1:11" ht="12.75" customHeight="1">
      <c r="A80" s="405">
        <v>67</v>
      </c>
      <c r="B80" s="377" t="s">
        <v>432</v>
      </c>
      <c r="C80" s="377"/>
      <c r="D80" s="377"/>
      <c r="E80" s="370" t="s">
        <v>27</v>
      </c>
      <c r="F80" s="370">
        <v>2</v>
      </c>
      <c r="G80" s="384"/>
      <c r="H80" s="375">
        <f t="shared" si="4"/>
        <v>0</v>
      </c>
      <c r="I80" s="379"/>
      <c r="J80" s="406">
        <f t="shared" si="3"/>
        <v>0</v>
      </c>
      <c r="K80" s="10"/>
    </row>
    <row r="81" spans="1:11" ht="12.75" customHeight="1">
      <c r="A81" s="405">
        <v>68</v>
      </c>
      <c r="B81" s="377" t="s">
        <v>433</v>
      </c>
      <c r="C81" s="377"/>
      <c r="D81" s="377"/>
      <c r="E81" s="370" t="s">
        <v>27</v>
      </c>
      <c r="F81" s="370">
        <v>20</v>
      </c>
      <c r="G81" s="384"/>
      <c r="H81" s="375">
        <f t="shared" si="4"/>
        <v>0</v>
      </c>
      <c r="I81" s="379"/>
      <c r="J81" s="406">
        <f t="shared" si="3"/>
        <v>0</v>
      </c>
      <c r="K81" s="10"/>
    </row>
    <row r="82" spans="1:11" ht="12.75" customHeight="1">
      <c r="A82" s="405">
        <v>69</v>
      </c>
      <c r="B82" s="377" t="s">
        <v>434</v>
      </c>
      <c r="C82" s="377"/>
      <c r="D82" s="377"/>
      <c r="E82" s="370" t="s">
        <v>27</v>
      </c>
      <c r="F82" s="370">
        <v>30</v>
      </c>
      <c r="G82" s="384"/>
      <c r="H82" s="375">
        <f t="shared" si="4"/>
        <v>0</v>
      </c>
      <c r="I82" s="379"/>
      <c r="J82" s="406">
        <f t="shared" si="3"/>
        <v>0</v>
      </c>
      <c r="K82" s="10"/>
    </row>
    <row r="83" spans="1:11" ht="12.75" customHeight="1">
      <c r="A83" s="405">
        <v>70</v>
      </c>
      <c r="B83" s="377" t="s">
        <v>435</v>
      </c>
      <c r="C83" s="377"/>
      <c r="D83" s="377"/>
      <c r="E83" s="370" t="s">
        <v>27</v>
      </c>
      <c r="F83" s="370">
        <v>2</v>
      </c>
      <c r="G83" s="384"/>
      <c r="H83" s="375">
        <f t="shared" si="4"/>
        <v>0</v>
      </c>
      <c r="I83" s="379"/>
      <c r="J83" s="406">
        <f t="shared" si="3"/>
        <v>0</v>
      </c>
      <c r="K83" s="10"/>
    </row>
    <row r="84" spans="1:11" ht="12.75" customHeight="1">
      <c r="A84" s="405">
        <v>71</v>
      </c>
      <c r="B84" s="377" t="s">
        <v>436</v>
      </c>
      <c r="C84" s="377"/>
      <c r="D84" s="377"/>
      <c r="E84" s="370" t="s">
        <v>27</v>
      </c>
      <c r="F84" s="370">
        <v>50</v>
      </c>
      <c r="G84" s="384"/>
      <c r="H84" s="375">
        <f t="shared" si="4"/>
        <v>0</v>
      </c>
      <c r="I84" s="379"/>
      <c r="J84" s="406">
        <f t="shared" si="3"/>
        <v>0</v>
      </c>
      <c r="K84" s="10"/>
    </row>
    <row r="85" spans="1:11" ht="12.75" customHeight="1">
      <c r="A85" s="405">
        <v>72</v>
      </c>
      <c r="B85" s="377" t="s">
        <v>437</v>
      </c>
      <c r="C85" s="377"/>
      <c r="D85" s="377"/>
      <c r="E85" s="370" t="s">
        <v>27</v>
      </c>
      <c r="F85" s="370">
        <v>80</v>
      </c>
      <c r="G85" s="384"/>
      <c r="H85" s="375">
        <f t="shared" si="4"/>
        <v>0</v>
      </c>
      <c r="I85" s="379"/>
      <c r="J85" s="406">
        <f t="shared" si="3"/>
        <v>0</v>
      </c>
      <c r="K85" s="10"/>
    </row>
    <row r="86" spans="1:11" ht="12.75" customHeight="1">
      <c r="A86" s="405">
        <v>73</v>
      </c>
      <c r="B86" s="377" t="s">
        <v>438</v>
      </c>
      <c r="C86" s="377"/>
      <c r="D86" s="377"/>
      <c r="E86" s="370" t="s">
        <v>27</v>
      </c>
      <c r="F86" s="370">
        <v>2</v>
      </c>
      <c r="G86" s="384"/>
      <c r="H86" s="375">
        <f t="shared" si="4"/>
        <v>0</v>
      </c>
      <c r="I86" s="379"/>
      <c r="J86" s="406">
        <f t="shared" si="3"/>
        <v>0</v>
      </c>
      <c r="K86" s="10"/>
    </row>
    <row r="87" spans="1:11" ht="12.75" customHeight="1">
      <c r="A87" s="405">
        <v>74</v>
      </c>
      <c r="B87" s="377" t="s">
        <v>439</v>
      </c>
      <c r="C87" s="377"/>
      <c r="D87" s="377"/>
      <c r="E87" s="370" t="s">
        <v>27</v>
      </c>
      <c r="F87" s="370">
        <v>2</v>
      </c>
      <c r="G87" s="384"/>
      <c r="H87" s="375">
        <f t="shared" si="4"/>
        <v>0</v>
      </c>
      <c r="I87" s="379"/>
      <c r="J87" s="406">
        <f t="shared" si="3"/>
        <v>0</v>
      </c>
      <c r="K87" s="10"/>
    </row>
    <row r="88" spans="1:11" ht="12.75" customHeight="1">
      <c r="A88" s="405">
        <v>75</v>
      </c>
      <c r="B88" s="377" t="s">
        <v>440</v>
      </c>
      <c r="C88" s="377"/>
      <c r="D88" s="377"/>
      <c r="E88" s="370" t="s">
        <v>27</v>
      </c>
      <c r="F88" s="370">
        <v>25</v>
      </c>
      <c r="G88" s="384"/>
      <c r="H88" s="375">
        <f t="shared" si="4"/>
        <v>0</v>
      </c>
      <c r="I88" s="379"/>
      <c r="J88" s="406">
        <f t="shared" si="3"/>
        <v>0</v>
      </c>
      <c r="K88" s="10"/>
    </row>
    <row r="89" spans="1:11" ht="12.75" customHeight="1">
      <c r="A89" s="405">
        <v>76</v>
      </c>
      <c r="B89" s="377" t="s">
        <v>441</v>
      </c>
      <c r="C89" s="377"/>
      <c r="D89" s="377"/>
      <c r="E89" s="370" t="s">
        <v>27</v>
      </c>
      <c r="F89" s="370">
        <v>2</v>
      </c>
      <c r="G89" s="384"/>
      <c r="H89" s="375">
        <f t="shared" si="4"/>
        <v>0</v>
      </c>
      <c r="I89" s="379"/>
      <c r="J89" s="406">
        <f t="shared" si="3"/>
        <v>0</v>
      </c>
      <c r="K89" s="10"/>
    </row>
    <row r="90" spans="1:11" ht="12.75" customHeight="1">
      <c r="A90" s="405">
        <v>77</v>
      </c>
      <c r="B90" s="377" t="s">
        <v>442</v>
      </c>
      <c r="C90" s="377"/>
      <c r="D90" s="377"/>
      <c r="E90" s="370" t="s">
        <v>27</v>
      </c>
      <c r="F90" s="370">
        <v>2</v>
      </c>
      <c r="G90" s="384"/>
      <c r="H90" s="375">
        <f t="shared" si="4"/>
        <v>0</v>
      </c>
      <c r="I90" s="379"/>
      <c r="J90" s="406">
        <f t="shared" si="3"/>
        <v>0</v>
      </c>
      <c r="K90" s="10"/>
    </row>
    <row r="91" spans="1:11" ht="12.75" customHeight="1">
      <c r="A91" s="405">
        <v>78</v>
      </c>
      <c r="B91" s="377" t="s">
        <v>443</v>
      </c>
      <c r="C91" s="377"/>
      <c r="D91" s="377"/>
      <c r="E91" s="370" t="s">
        <v>27</v>
      </c>
      <c r="F91" s="370">
        <v>2</v>
      </c>
      <c r="G91" s="384"/>
      <c r="H91" s="375">
        <f t="shared" si="4"/>
        <v>0</v>
      </c>
      <c r="I91" s="379"/>
      <c r="J91" s="406">
        <f t="shared" si="3"/>
        <v>0</v>
      </c>
      <c r="K91" s="10"/>
    </row>
    <row r="92" spans="1:11" ht="12.75" customHeight="1">
      <c r="A92" s="405">
        <v>79</v>
      </c>
      <c r="B92" s="377" t="s">
        <v>444</v>
      </c>
      <c r="C92" s="377"/>
      <c r="D92" s="377"/>
      <c r="E92" s="370" t="s">
        <v>27</v>
      </c>
      <c r="F92" s="370">
        <v>2</v>
      </c>
      <c r="G92" s="384"/>
      <c r="H92" s="375">
        <f t="shared" si="4"/>
        <v>0</v>
      </c>
      <c r="I92" s="379"/>
      <c r="J92" s="406">
        <f t="shared" si="3"/>
        <v>0</v>
      </c>
      <c r="K92" s="10"/>
    </row>
    <row r="93" spans="1:11" ht="12.75" customHeight="1">
      <c r="A93" s="405">
        <v>80</v>
      </c>
      <c r="B93" s="377" t="s">
        <v>445</v>
      </c>
      <c r="C93" s="377"/>
      <c r="D93" s="377"/>
      <c r="E93" s="370" t="s">
        <v>27</v>
      </c>
      <c r="F93" s="370">
        <v>10</v>
      </c>
      <c r="G93" s="384"/>
      <c r="H93" s="375">
        <f t="shared" si="4"/>
        <v>0</v>
      </c>
      <c r="I93" s="379"/>
      <c r="J93" s="406">
        <f t="shared" si="3"/>
        <v>0</v>
      </c>
      <c r="K93" s="10"/>
    </row>
    <row r="94" spans="1:11" ht="12.75" customHeight="1">
      <c r="A94" s="405">
        <v>81</v>
      </c>
      <c r="B94" s="377" t="s">
        <v>446</v>
      </c>
      <c r="C94" s="377"/>
      <c r="D94" s="377"/>
      <c r="E94" s="370" t="s">
        <v>27</v>
      </c>
      <c r="F94" s="370">
        <v>10</v>
      </c>
      <c r="G94" s="384"/>
      <c r="H94" s="375">
        <f t="shared" si="4"/>
        <v>0</v>
      </c>
      <c r="I94" s="379"/>
      <c r="J94" s="406">
        <f t="shared" si="3"/>
        <v>0</v>
      </c>
      <c r="K94" s="10"/>
    </row>
    <row r="95" spans="1:11" ht="12.75" customHeight="1">
      <c r="A95" s="405">
        <v>82</v>
      </c>
      <c r="B95" s="377" t="s">
        <v>447</v>
      </c>
      <c r="C95" s="377"/>
      <c r="D95" s="377"/>
      <c r="E95" s="370" t="s">
        <v>27</v>
      </c>
      <c r="F95" s="370">
        <v>10</v>
      </c>
      <c r="G95" s="384"/>
      <c r="H95" s="375">
        <f t="shared" si="4"/>
        <v>0</v>
      </c>
      <c r="I95" s="379"/>
      <c r="J95" s="406">
        <f t="shared" si="3"/>
        <v>0</v>
      </c>
      <c r="K95" s="10"/>
    </row>
    <row r="96" spans="1:11" ht="12.75" customHeight="1">
      <c r="A96" s="405">
        <v>83</v>
      </c>
      <c r="B96" s="377" t="s">
        <v>448</v>
      </c>
      <c r="C96" s="377"/>
      <c r="D96" s="377"/>
      <c r="E96" s="370" t="s">
        <v>27</v>
      </c>
      <c r="F96" s="370">
        <v>2</v>
      </c>
      <c r="G96" s="384"/>
      <c r="H96" s="375">
        <f t="shared" si="4"/>
        <v>0</v>
      </c>
      <c r="I96" s="379"/>
      <c r="J96" s="406">
        <f t="shared" si="3"/>
        <v>0</v>
      </c>
      <c r="K96" s="10"/>
    </row>
    <row r="97" spans="1:11" ht="12.75" customHeight="1">
      <c r="A97" s="405">
        <v>84</v>
      </c>
      <c r="B97" s="377" t="s">
        <v>449</v>
      </c>
      <c r="C97" s="377"/>
      <c r="D97" s="377"/>
      <c r="E97" s="370" t="s">
        <v>27</v>
      </c>
      <c r="F97" s="370">
        <v>400</v>
      </c>
      <c r="G97" s="384"/>
      <c r="H97" s="375">
        <f t="shared" si="4"/>
        <v>0</v>
      </c>
      <c r="I97" s="379"/>
      <c r="J97" s="406">
        <f t="shared" si="3"/>
        <v>0</v>
      </c>
      <c r="K97" s="10"/>
    </row>
    <row r="98" spans="1:11" ht="12.75" customHeight="1">
      <c r="A98" s="405">
        <v>85</v>
      </c>
      <c r="B98" s="377" t="s">
        <v>450</v>
      </c>
      <c r="C98" s="377"/>
      <c r="D98" s="377"/>
      <c r="E98" s="370" t="s">
        <v>27</v>
      </c>
      <c r="F98" s="370">
        <v>5</v>
      </c>
      <c r="G98" s="384"/>
      <c r="H98" s="375">
        <f t="shared" si="4"/>
        <v>0</v>
      </c>
      <c r="I98" s="379"/>
      <c r="J98" s="406">
        <f t="shared" si="3"/>
        <v>0</v>
      </c>
      <c r="K98" s="10"/>
    </row>
    <row r="99" spans="1:11" ht="12.75" customHeight="1">
      <c r="A99" s="405">
        <v>86</v>
      </c>
      <c r="B99" s="377" t="s">
        <v>451</v>
      </c>
      <c r="C99" s="377"/>
      <c r="D99" s="377"/>
      <c r="E99" s="370" t="s">
        <v>27</v>
      </c>
      <c r="F99" s="370">
        <v>2</v>
      </c>
      <c r="G99" s="384"/>
      <c r="H99" s="375">
        <f t="shared" si="4"/>
        <v>0</v>
      </c>
      <c r="I99" s="379"/>
      <c r="J99" s="406">
        <f t="shared" si="3"/>
        <v>0</v>
      </c>
      <c r="K99" s="10"/>
    </row>
    <row r="100" spans="1:11" ht="12.75" customHeight="1">
      <c r="A100" s="405">
        <v>87</v>
      </c>
      <c r="B100" s="377" t="s">
        <v>452</v>
      </c>
      <c r="C100" s="377"/>
      <c r="D100" s="377"/>
      <c r="E100" s="370" t="s">
        <v>27</v>
      </c>
      <c r="F100" s="370">
        <v>2</v>
      </c>
      <c r="G100" s="384"/>
      <c r="H100" s="375">
        <f t="shared" si="4"/>
        <v>0</v>
      </c>
      <c r="I100" s="379"/>
      <c r="J100" s="406">
        <f t="shared" si="3"/>
        <v>0</v>
      </c>
      <c r="K100" s="10"/>
    </row>
    <row r="101" spans="1:11" ht="12.75" customHeight="1">
      <c r="A101" s="405">
        <v>88</v>
      </c>
      <c r="B101" s="377" t="s">
        <v>453</v>
      </c>
      <c r="C101" s="377"/>
      <c r="D101" s="377"/>
      <c r="E101" s="370" t="s">
        <v>27</v>
      </c>
      <c r="F101" s="370">
        <v>2</v>
      </c>
      <c r="G101" s="384"/>
      <c r="H101" s="375">
        <f t="shared" si="4"/>
        <v>0</v>
      </c>
      <c r="I101" s="379"/>
      <c r="J101" s="406">
        <f t="shared" si="3"/>
        <v>0</v>
      </c>
      <c r="K101" s="10"/>
    </row>
    <row r="102" spans="1:11" ht="12.75" customHeight="1">
      <c r="A102" s="405">
        <v>89</v>
      </c>
      <c r="B102" s="377" t="s">
        <v>454</v>
      </c>
      <c r="C102" s="377"/>
      <c r="D102" s="377"/>
      <c r="E102" s="370" t="s">
        <v>27</v>
      </c>
      <c r="F102" s="370">
        <v>2</v>
      </c>
      <c r="G102" s="384"/>
      <c r="H102" s="375">
        <f t="shared" si="4"/>
        <v>0</v>
      </c>
      <c r="I102" s="379"/>
      <c r="J102" s="406">
        <f t="shared" si="3"/>
        <v>0</v>
      </c>
      <c r="K102" s="10"/>
    </row>
    <row r="103" spans="1:11" ht="12.75" customHeight="1">
      <c r="A103" s="405">
        <v>90</v>
      </c>
      <c r="B103" s="377" t="s">
        <v>455</v>
      </c>
      <c r="C103" s="377"/>
      <c r="D103" s="377"/>
      <c r="E103" s="370" t="s">
        <v>27</v>
      </c>
      <c r="F103" s="370">
        <v>2</v>
      </c>
      <c r="G103" s="384"/>
      <c r="H103" s="375">
        <f t="shared" si="4"/>
        <v>0</v>
      </c>
      <c r="I103" s="379"/>
      <c r="J103" s="406">
        <f t="shared" si="3"/>
        <v>0</v>
      </c>
      <c r="K103" s="10"/>
    </row>
    <row r="104" spans="1:11" ht="12.75" customHeight="1">
      <c r="A104" s="405">
        <v>91</v>
      </c>
      <c r="B104" s="377" t="s">
        <v>456</v>
      </c>
      <c r="C104" s="377"/>
      <c r="D104" s="377"/>
      <c r="E104" s="370" t="s">
        <v>27</v>
      </c>
      <c r="F104" s="370">
        <v>70</v>
      </c>
      <c r="G104" s="384"/>
      <c r="H104" s="375">
        <f t="shared" si="4"/>
        <v>0</v>
      </c>
      <c r="I104" s="379"/>
      <c r="J104" s="406">
        <f t="shared" si="3"/>
        <v>0</v>
      </c>
      <c r="K104" s="10"/>
    </row>
    <row r="105" spans="1:11" ht="12.75" customHeight="1">
      <c r="A105" s="405">
        <v>92</v>
      </c>
      <c r="B105" s="377" t="s">
        <v>457</v>
      </c>
      <c r="C105" s="377"/>
      <c r="D105" s="377"/>
      <c r="E105" s="370" t="s">
        <v>27</v>
      </c>
      <c r="F105" s="370">
        <v>10</v>
      </c>
      <c r="G105" s="384"/>
      <c r="H105" s="375">
        <f t="shared" si="4"/>
        <v>0</v>
      </c>
      <c r="I105" s="379"/>
      <c r="J105" s="406">
        <f t="shared" si="3"/>
        <v>0</v>
      </c>
      <c r="K105" s="10"/>
    </row>
    <row r="106" spans="1:11" ht="12.75" customHeight="1">
      <c r="A106" s="405">
        <v>93</v>
      </c>
      <c r="B106" s="377" t="s">
        <v>458</v>
      </c>
      <c r="C106" s="377"/>
      <c r="D106" s="377"/>
      <c r="E106" s="370" t="s">
        <v>27</v>
      </c>
      <c r="F106" s="370">
        <v>2</v>
      </c>
      <c r="G106" s="384"/>
      <c r="H106" s="375">
        <f t="shared" si="4"/>
        <v>0</v>
      </c>
      <c r="I106" s="379"/>
      <c r="J106" s="406">
        <f t="shared" si="3"/>
        <v>0</v>
      </c>
      <c r="K106" s="10"/>
    </row>
    <row r="107" spans="1:11" ht="12.75" customHeight="1">
      <c r="A107" s="405">
        <v>94</v>
      </c>
      <c r="B107" s="377" t="s">
        <v>459</v>
      </c>
      <c r="C107" s="377"/>
      <c r="D107" s="377"/>
      <c r="E107" s="370" t="s">
        <v>27</v>
      </c>
      <c r="F107" s="370">
        <v>2</v>
      </c>
      <c r="G107" s="384"/>
      <c r="H107" s="375">
        <f t="shared" si="4"/>
        <v>0</v>
      </c>
      <c r="I107" s="379"/>
      <c r="J107" s="406">
        <f t="shared" si="3"/>
        <v>0</v>
      </c>
      <c r="K107" s="10"/>
    </row>
    <row r="108" spans="1:11" ht="12.75" customHeight="1">
      <c r="A108" s="405">
        <v>95</v>
      </c>
      <c r="B108" s="377" t="s">
        <v>460</v>
      </c>
      <c r="C108" s="377"/>
      <c r="D108" s="377"/>
      <c r="E108" s="370" t="s">
        <v>27</v>
      </c>
      <c r="F108" s="370">
        <v>10</v>
      </c>
      <c r="G108" s="384"/>
      <c r="H108" s="375">
        <f t="shared" si="4"/>
        <v>0</v>
      </c>
      <c r="I108" s="379"/>
      <c r="J108" s="406">
        <f t="shared" si="3"/>
        <v>0</v>
      </c>
      <c r="K108" s="10"/>
    </row>
    <row r="109" spans="1:11" ht="12.75" customHeight="1">
      <c r="A109" s="405">
        <v>96</v>
      </c>
      <c r="B109" s="377" t="s">
        <v>461</v>
      </c>
      <c r="C109" s="377"/>
      <c r="D109" s="377"/>
      <c r="E109" s="370" t="s">
        <v>27</v>
      </c>
      <c r="F109" s="370">
        <v>2</v>
      </c>
      <c r="G109" s="384"/>
      <c r="H109" s="375">
        <f aca="true" t="shared" si="5" ref="H109:H140">F109*G109</f>
        <v>0</v>
      </c>
      <c r="I109" s="379"/>
      <c r="J109" s="406">
        <f t="shared" si="3"/>
        <v>0</v>
      </c>
      <c r="K109" s="10"/>
    </row>
    <row r="110" spans="1:11" ht="12.75" customHeight="1">
      <c r="A110" s="405">
        <v>97</v>
      </c>
      <c r="B110" s="377" t="s">
        <v>462</v>
      </c>
      <c r="C110" s="377"/>
      <c r="D110" s="377"/>
      <c r="E110" s="370" t="s">
        <v>27</v>
      </c>
      <c r="F110" s="370">
        <v>20</v>
      </c>
      <c r="G110" s="384"/>
      <c r="H110" s="375">
        <f t="shared" si="5"/>
        <v>0</v>
      </c>
      <c r="I110" s="379"/>
      <c r="J110" s="406">
        <f t="shared" si="3"/>
        <v>0</v>
      </c>
      <c r="K110" s="10"/>
    </row>
    <row r="111" spans="1:11" ht="12.75" customHeight="1">
      <c r="A111" s="405">
        <v>98</v>
      </c>
      <c r="B111" s="377" t="s">
        <v>463</v>
      </c>
      <c r="C111" s="377"/>
      <c r="D111" s="377"/>
      <c r="E111" s="370" t="s">
        <v>27</v>
      </c>
      <c r="F111" s="370">
        <v>35</v>
      </c>
      <c r="G111" s="384"/>
      <c r="H111" s="375">
        <f t="shared" si="5"/>
        <v>0</v>
      </c>
      <c r="I111" s="379"/>
      <c r="J111" s="406">
        <f t="shared" si="3"/>
        <v>0</v>
      </c>
      <c r="K111" s="10"/>
    </row>
    <row r="112" spans="1:11" ht="12.75" customHeight="1">
      <c r="A112" s="405">
        <v>99</v>
      </c>
      <c r="B112" s="377" t="s">
        <v>464</v>
      </c>
      <c r="C112" s="377"/>
      <c r="D112" s="377"/>
      <c r="E112" s="370" t="s">
        <v>27</v>
      </c>
      <c r="F112" s="370">
        <v>10</v>
      </c>
      <c r="G112" s="384"/>
      <c r="H112" s="375">
        <f t="shared" si="5"/>
        <v>0</v>
      </c>
      <c r="I112" s="379"/>
      <c r="J112" s="406">
        <f t="shared" si="3"/>
        <v>0</v>
      </c>
      <c r="K112" s="10"/>
    </row>
    <row r="113" spans="1:11" ht="12.75" customHeight="1">
      <c r="A113" s="405">
        <v>100</v>
      </c>
      <c r="B113" s="377" t="s">
        <v>465</v>
      </c>
      <c r="C113" s="377"/>
      <c r="D113" s="377"/>
      <c r="E113" s="370" t="s">
        <v>27</v>
      </c>
      <c r="F113" s="370">
        <v>10</v>
      </c>
      <c r="G113" s="384"/>
      <c r="H113" s="375">
        <f t="shared" si="5"/>
        <v>0</v>
      </c>
      <c r="I113" s="379"/>
      <c r="J113" s="406">
        <f t="shared" si="3"/>
        <v>0</v>
      </c>
      <c r="K113" s="10"/>
    </row>
    <row r="114" spans="1:11" ht="12.75" customHeight="1">
      <c r="A114" s="405">
        <v>101</v>
      </c>
      <c r="B114" s="377" t="s">
        <v>466</v>
      </c>
      <c r="C114" s="377"/>
      <c r="D114" s="377"/>
      <c r="E114" s="370" t="s">
        <v>27</v>
      </c>
      <c r="F114" s="370">
        <v>4</v>
      </c>
      <c r="G114" s="384"/>
      <c r="H114" s="375">
        <f t="shared" si="5"/>
        <v>0</v>
      </c>
      <c r="I114" s="379"/>
      <c r="J114" s="406">
        <f t="shared" si="3"/>
        <v>0</v>
      </c>
      <c r="K114" s="10"/>
    </row>
    <row r="115" spans="1:11" ht="12.75" customHeight="1">
      <c r="A115" s="405">
        <v>102</v>
      </c>
      <c r="B115" s="377" t="s">
        <v>467</v>
      </c>
      <c r="C115" s="377"/>
      <c r="D115" s="377"/>
      <c r="E115" s="370" t="s">
        <v>27</v>
      </c>
      <c r="F115" s="370">
        <v>7</v>
      </c>
      <c r="G115" s="384"/>
      <c r="H115" s="375">
        <f t="shared" si="5"/>
        <v>0</v>
      </c>
      <c r="I115" s="379"/>
      <c r="J115" s="406">
        <f t="shared" si="3"/>
        <v>0</v>
      </c>
      <c r="K115" s="10"/>
    </row>
    <row r="116" spans="1:11" ht="12.75" customHeight="1">
      <c r="A116" s="405">
        <v>103</v>
      </c>
      <c r="B116" s="386" t="s">
        <v>468</v>
      </c>
      <c r="C116" s="377"/>
      <c r="D116" s="377"/>
      <c r="E116" s="370" t="s">
        <v>27</v>
      </c>
      <c r="F116" s="370">
        <v>25</v>
      </c>
      <c r="G116" s="384"/>
      <c r="H116" s="375">
        <f t="shared" si="5"/>
        <v>0</v>
      </c>
      <c r="I116" s="379"/>
      <c r="J116" s="406">
        <f t="shared" si="3"/>
        <v>0</v>
      </c>
      <c r="K116" s="10"/>
    </row>
    <row r="117" spans="1:11" ht="12.75" customHeight="1">
      <c r="A117" s="405">
        <v>104</v>
      </c>
      <c r="B117" s="386" t="s">
        <v>469</v>
      </c>
      <c r="C117" s="377"/>
      <c r="D117" s="377"/>
      <c r="E117" s="370" t="s">
        <v>27</v>
      </c>
      <c r="F117" s="370">
        <v>5</v>
      </c>
      <c r="G117" s="384"/>
      <c r="H117" s="375">
        <f t="shared" si="5"/>
        <v>0</v>
      </c>
      <c r="I117" s="379"/>
      <c r="J117" s="406">
        <f t="shared" si="3"/>
        <v>0</v>
      </c>
      <c r="K117" s="10"/>
    </row>
    <row r="118" spans="1:11" ht="12.75" customHeight="1">
      <c r="A118" s="405">
        <v>105</v>
      </c>
      <c r="B118" s="377" t="s">
        <v>470</v>
      </c>
      <c r="C118" s="377"/>
      <c r="D118" s="377"/>
      <c r="E118" s="370" t="s">
        <v>27</v>
      </c>
      <c r="F118" s="370">
        <v>300</v>
      </c>
      <c r="G118" s="384"/>
      <c r="H118" s="375">
        <f t="shared" si="5"/>
        <v>0</v>
      </c>
      <c r="I118" s="379"/>
      <c r="J118" s="406">
        <f t="shared" si="3"/>
        <v>0</v>
      </c>
      <c r="K118" s="10"/>
    </row>
    <row r="119" spans="1:11" ht="12.75" customHeight="1">
      <c r="A119" s="405">
        <v>106</v>
      </c>
      <c r="B119" s="377" t="s">
        <v>471</v>
      </c>
      <c r="C119" s="377"/>
      <c r="D119" s="377"/>
      <c r="E119" s="370" t="s">
        <v>27</v>
      </c>
      <c r="F119" s="370">
        <v>50</v>
      </c>
      <c r="G119" s="384"/>
      <c r="H119" s="375">
        <f t="shared" si="5"/>
        <v>0</v>
      </c>
      <c r="I119" s="379"/>
      <c r="J119" s="406">
        <f t="shared" si="3"/>
        <v>0</v>
      </c>
      <c r="K119" s="10"/>
    </row>
    <row r="120" spans="1:11" ht="12.75" customHeight="1">
      <c r="A120" s="405">
        <v>107</v>
      </c>
      <c r="B120" s="377" t="s">
        <v>472</v>
      </c>
      <c r="C120" s="377"/>
      <c r="D120" s="377"/>
      <c r="E120" s="370" t="s">
        <v>27</v>
      </c>
      <c r="F120" s="370">
        <v>200</v>
      </c>
      <c r="G120" s="384"/>
      <c r="H120" s="375">
        <f t="shared" si="5"/>
        <v>0</v>
      </c>
      <c r="I120" s="379"/>
      <c r="J120" s="406">
        <f t="shared" si="3"/>
        <v>0</v>
      </c>
      <c r="K120" s="10"/>
    </row>
    <row r="121" spans="1:11" ht="12.75" customHeight="1">
      <c r="A121" s="405">
        <v>108</v>
      </c>
      <c r="B121" s="377" t="s">
        <v>473</v>
      </c>
      <c r="C121" s="377"/>
      <c r="D121" s="377"/>
      <c r="E121" s="370" t="s">
        <v>27</v>
      </c>
      <c r="F121" s="370">
        <v>100</v>
      </c>
      <c r="G121" s="384"/>
      <c r="H121" s="375">
        <f t="shared" si="5"/>
        <v>0</v>
      </c>
      <c r="I121" s="379"/>
      <c r="J121" s="406">
        <f t="shared" si="3"/>
        <v>0</v>
      </c>
      <c r="K121" s="10"/>
    </row>
    <row r="122" spans="1:11" ht="12.75" customHeight="1">
      <c r="A122" s="405">
        <v>109</v>
      </c>
      <c r="B122" s="377" t="s">
        <v>474</v>
      </c>
      <c r="C122" s="377"/>
      <c r="D122" s="377"/>
      <c r="E122" s="370" t="s">
        <v>27</v>
      </c>
      <c r="F122" s="370">
        <v>2</v>
      </c>
      <c r="G122" s="384"/>
      <c r="H122" s="375">
        <f t="shared" si="5"/>
        <v>0</v>
      </c>
      <c r="I122" s="379"/>
      <c r="J122" s="406">
        <f t="shared" si="3"/>
        <v>0</v>
      </c>
      <c r="K122" s="10"/>
    </row>
    <row r="123" spans="1:11" ht="12.75" customHeight="1">
      <c r="A123" s="405">
        <v>110</v>
      </c>
      <c r="B123" s="377" t="s">
        <v>475</v>
      </c>
      <c r="C123" s="377"/>
      <c r="D123" s="377"/>
      <c r="E123" s="370" t="s">
        <v>27</v>
      </c>
      <c r="F123" s="370">
        <v>5</v>
      </c>
      <c r="G123" s="384"/>
      <c r="H123" s="375">
        <f t="shared" si="5"/>
        <v>0</v>
      </c>
      <c r="I123" s="379"/>
      <c r="J123" s="406">
        <f t="shared" si="3"/>
        <v>0</v>
      </c>
      <c r="K123" s="10"/>
    </row>
    <row r="124" spans="1:11" ht="12.75" customHeight="1">
      <c r="A124" s="405">
        <v>111</v>
      </c>
      <c r="B124" s="377" t="s">
        <v>476</v>
      </c>
      <c r="C124" s="377"/>
      <c r="D124" s="377"/>
      <c r="E124" s="370" t="s">
        <v>27</v>
      </c>
      <c r="F124" s="370">
        <v>5</v>
      </c>
      <c r="G124" s="384"/>
      <c r="H124" s="375">
        <f t="shared" si="5"/>
        <v>0</v>
      </c>
      <c r="I124" s="379"/>
      <c r="J124" s="406">
        <f t="shared" si="3"/>
        <v>0</v>
      </c>
      <c r="K124" s="10"/>
    </row>
    <row r="125" spans="1:11" ht="12.75" customHeight="1">
      <c r="A125" s="405">
        <v>112</v>
      </c>
      <c r="B125" s="371" t="s">
        <v>477</v>
      </c>
      <c r="C125" s="377"/>
      <c r="D125" s="377"/>
      <c r="E125" s="370" t="s">
        <v>27</v>
      </c>
      <c r="F125" s="370">
        <v>60</v>
      </c>
      <c r="G125" s="384"/>
      <c r="H125" s="375">
        <f t="shared" si="5"/>
        <v>0</v>
      </c>
      <c r="I125" s="379"/>
      <c r="J125" s="406">
        <f t="shared" si="3"/>
        <v>0</v>
      </c>
      <c r="K125" s="10"/>
    </row>
    <row r="126" spans="1:11" ht="12.75" customHeight="1">
      <c r="A126" s="405">
        <v>113</v>
      </c>
      <c r="B126" s="371" t="s">
        <v>478</v>
      </c>
      <c r="C126" s="377"/>
      <c r="D126" s="377"/>
      <c r="E126" s="370" t="s">
        <v>27</v>
      </c>
      <c r="F126" s="370">
        <v>10</v>
      </c>
      <c r="G126" s="384"/>
      <c r="H126" s="375">
        <f t="shared" si="5"/>
        <v>0</v>
      </c>
      <c r="I126" s="379"/>
      <c r="J126" s="406">
        <f t="shared" si="3"/>
        <v>0</v>
      </c>
      <c r="K126" s="10"/>
    </row>
    <row r="127" spans="1:11" ht="12.75" customHeight="1">
      <c r="A127" s="405">
        <v>114</v>
      </c>
      <c r="B127" s="377" t="s">
        <v>479</v>
      </c>
      <c r="C127" s="377"/>
      <c r="D127" s="377"/>
      <c r="E127" s="370" t="s">
        <v>27</v>
      </c>
      <c r="F127" s="370">
        <v>10</v>
      </c>
      <c r="G127" s="384"/>
      <c r="H127" s="375">
        <f t="shared" si="5"/>
        <v>0</v>
      </c>
      <c r="I127" s="379"/>
      <c r="J127" s="406">
        <f t="shared" si="3"/>
        <v>0</v>
      </c>
      <c r="K127" s="10"/>
    </row>
    <row r="128" spans="1:11" ht="12.75" customHeight="1">
      <c r="A128" s="405">
        <v>115</v>
      </c>
      <c r="B128" s="377" t="s">
        <v>480</v>
      </c>
      <c r="C128" s="377"/>
      <c r="D128" s="377"/>
      <c r="E128" s="370" t="s">
        <v>27</v>
      </c>
      <c r="F128" s="370">
        <v>2</v>
      </c>
      <c r="G128" s="384"/>
      <c r="H128" s="375">
        <f t="shared" si="5"/>
        <v>0</v>
      </c>
      <c r="I128" s="379"/>
      <c r="J128" s="406">
        <f t="shared" si="3"/>
        <v>0</v>
      </c>
      <c r="K128" s="10"/>
    </row>
    <row r="129" spans="1:11" ht="12.75" customHeight="1">
      <c r="A129" s="405">
        <v>116</v>
      </c>
      <c r="B129" s="377" t="s">
        <v>481</v>
      </c>
      <c r="C129" s="377"/>
      <c r="D129" s="377"/>
      <c r="E129" s="370" t="s">
        <v>27</v>
      </c>
      <c r="F129" s="370">
        <v>5</v>
      </c>
      <c r="G129" s="384"/>
      <c r="H129" s="375">
        <f t="shared" si="5"/>
        <v>0</v>
      </c>
      <c r="I129" s="379"/>
      <c r="J129" s="406">
        <f t="shared" si="3"/>
        <v>0</v>
      </c>
      <c r="K129" s="10"/>
    </row>
    <row r="130" spans="1:11" ht="12.75" customHeight="1">
      <c r="A130" s="405">
        <v>117</v>
      </c>
      <c r="B130" s="377" t="s">
        <v>482</v>
      </c>
      <c r="C130" s="377"/>
      <c r="D130" s="377"/>
      <c r="E130" s="370" t="s">
        <v>27</v>
      </c>
      <c r="F130" s="370">
        <v>5</v>
      </c>
      <c r="G130" s="384"/>
      <c r="H130" s="375">
        <f t="shared" si="5"/>
        <v>0</v>
      </c>
      <c r="I130" s="379"/>
      <c r="J130" s="406">
        <f t="shared" si="3"/>
        <v>0</v>
      </c>
      <c r="K130" s="10"/>
    </row>
    <row r="131" spans="1:11" ht="12.75" customHeight="1">
      <c r="A131" s="405">
        <v>118</v>
      </c>
      <c r="B131" s="377" t="s">
        <v>483</v>
      </c>
      <c r="C131" s="377"/>
      <c r="D131" s="377"/>
      <c r="E131" s="370" t="s">
        <v>27</v>
      </c>
      <c r="F131" s="370">
        <v>10</v>
      </c>
      <c r="G131" s="384"/>
      <c r="H131" s="375">
        <f t="shared" si="5"/>
        <v>0</v>
      </c>
      <c r="I131" s="379"/>
      <c r="J131" s="406">
        <f aca="true" t="shared" si="6" ref="J131:J145">H131*I131+H131</f>
        <v>0</v>
      </c>
      <c r="K131" s="10"/>
    </row>
    <row r="132" spans="1:11" ht="12.75" customHeight="1">
      <c r="A132" s="405">
        <v>119</v>
      </c>
      <c r="B132" s="386" t="s">
        <v>1109</v>
      </c>
      <c r="C132" s="377"/>
      <c r="D132" s="377"/>
      <c r="E132" s="370" t="s">
        <v>27</v>
      </c>
      <c r="F132" s="370">
        <v>2</v>
      </c>
      <c r="G132" s="384"/>
      <c r="H132" s="375">
        <f t="shared" si="5"/>
        <v>0</v>
      </c>
      <c r="I132" s="379"/>
      <c r="J132" s="406">
        <f t="shared" si="6"/>
        <v>0</v>
      </c>
      <c r="K132" s="10"/>
    </row>
    <row r="133" spans="1:11" ht="12.75" customHeight="1">
      <c r="A133" s="405">
        <v>120</v>
      </c>
      <c r="B133" s="386" t="s">
        <v>484</v>
      </c>
      <c r="C133" s="377"/>
      <c r="D133" s="377"/>
      <c r="E133" s="370" t="s">
        <v>27</v>
      </c>
      <c r="F133" s="370">
        <v>10</v>
      </c>
      <c r="G133" s="384"/>
      <c r="H133" s="375">
        <f t="shared" si="5"/>
        <v>0</v>
      </c>
      <c r="I133" s="379"/>
      <c r="J133" s="406">
        <f t="shared" si="6"/>
        <v>0</v>
      </c>
      <c r="K133" s="10"/>
    </row>
    <row r="134" spans="1:11" ht="12.75" customHeight="1">
      <c r="A134" s="405">
        <v>121</v>
      </c>
      <c r="B134" s="422" t="s">
        <v>485</v>
      </c>
      <c r="C134" s="377"/>
      <c r="D134" s="377"/>
      <c r="E134" s="370" t="s">
        <v>27</v>
      </c>
      <c r="F134" s="370">
        <v>2</v>
      </c>
      <c r="G134" s="384"/>
      <c r="H134" s="375">
        <f t="shared" si="5"/>
        <v>0</v>
      </c>
      <c r="I134" s="379"/>
      <c r="J134" s="406">
        <f t="shared" si="6"/>
        <v>0</v>
      </c>
      <c r="K134" s="10"/>
    </row>
    <row r="135" spans="1:11" ht="12.75" customHeight="1">
      <c r="A135" s="405">
        <v>122</v>
      </c>
      <c r="B135" s="386" t="s">
        <v>486</v>
      </c>
      <c r="C135" s="377"/>
      <c r="D135" s="377"/>
      <c r="E135" s="370" t="s">
        <v>27</v>
      </c>
      <c r="F135" s="370">
        <v>2</v>
      </c>
      <c r="G135" s="384"/>
      <c r="H135" s="375">
        <f t="shared" si="5"/>
        <v>0</v>
      </c>
      <c r="I135" s="379"/>
      <c r="J135" s="406">
        <f t="shared" si="6"/>
        <v>0</v>
      </c>
      <c r="K135" s="10"/>
    </row>
    <row r="136" spans="1:11" ht="12.75" customHeight="1">
      <c r="A136" s="405">
        <v>123</v>
      </c>
      <c r="B136" s="386" t="s">
        <v>487</v>
      </c>
      <c r="C136" s="377"/>
      <c r="D136" s="377"/>
      <c r="E136" s="370" t="s">
        <v>27</v>
      </c>
      <c r="F136" s="370">
        <v>15</v>
      </c>
      <c r="G136" s="384"/>
      <c r="H136" s="375">
        <f t="shared" si="5"/>
        <v>0</v>
      </c>
      <c r="I136" s="379"/>
      <c r="J136" s="406">
        <f t="shared" si="6"/>
        <v>0</v>
      </c>
      <c r="K136" s="10"/>
    </row>
    <row r="137" spans="1:11" ht="12.75" customHeight="1">
      <c r="A137" s="405">
        <v>124</v>
      </c>
      <c r="B137" s="386" t="s">
        <v>488</v>
      </c>
      <c r="C137" s="377"/>
      <c r="D137" s="377"/>
      <c r="E137" s="370" t="s">
        <v>27</v>
      </c>
      <c r="F137" s="370">
        <v>3</v>
      </c>
      <c r="G137" s="384"/>
      <c r="H137" s="375">
        <f t="shared" si="5"/>
        <v>0</v>
      </c>
      <c r="I137" s="379"/>
      <c r="J137" s="406">
        <f t="shared" si="6"/>
        <v>0</v>
      </c>
      <c r="K137" s="10"/>
    </row>
    <row r="138" spans="1:11" ht="12.75" customHeight="1">
      <c r="A138" s="405">
        <v>125</v>
      </c>
      <c r="B138" s="386" t="s">
        <v>489</v>
      </c>
      <c r="C138" s="377"/>
      <c r="D138" s="377"/>
      <c r="E138" s="370" t="s">
        <v>27</v>
      </c>
      <c r="F138" s="370">
        <v>3</v>
      </c>
      <c r="G138" s="384"/>
      <c r="H138" s="375">
        <f t="shared" si="5"/>
        <v>0</v>
      </c>
      <c r="I138" s="379"/>
      <c r="J138" s="406">
        <f t="shared" si="6"/>
        <v>0</v>
      </c>
      <c r="K138" s="10"/>
    </row>
    <row r="139" spans="1:11" ht="12.75" customHeight="1">
      <c r="A139" s="405">
        <v>126</v>
      </c>
      <c r="B139" s="386" t="s">
        <v>490</v>
      </c>
      <c r="C139" s="377"/>
      <c r="D139" s="377"/>
      <c r="E139" s="370" t="s">
        <v>27</v>
      </c>
      <c r="F139" s="370">
        <v>15</v>
      </c>
      <c r="G139" s="384"/>
      <c r="H139" s="375">
        <f t="shared" si="5"/>
        <v>0</v>
      </c>
      <c r="I139" s="379"/>
      <c r="J139" s="406">
        <f t="shared" si="6"/>
        <v>0</v>
      </c>
      <c r="K139" s="10"/>
    </row>
    <row r="140" spans="1:11" ht="13.5" customHeight="1">
      <c r="A140" s="405">
        <v>127</v>
      </c>
      <c r="B140" s="386" t="s">
        <v>491</v>
      </c>
      <c r="C140" s="377"/>
      <c r="D140" s="377"/>
      <c r="E140" s="370" t="s">
        <v>27</v>
      </c>
      <c r="F140" s="370">
        <v>2</v>
      </c>
      <c r="G140" s="384"/>
      <c r="H140" s="375">
        <f t="shared" si="5"/>
        <v>0</v>
      </c>
      <c r="I140" s="379"/>
      <c r="J140" s="406">
        <f t="shared" si="6"/>
        <v>0</v>
      </c>
      <c r="K140" s="10"/>
    </row>
    <row r="141" spans="1:11" ht="13.5" customHeight="1" hidden="1">
      <c r="A141" s="405"/>
      <c r="B141" s="380"/>
      <c r="C141" s="377"/>
      <c r="D141" s="377"/>
      <c r="E141" s="370"/>
      <c r="F141" s="370"/>
      <c r="G141" s="384"/>
      <c r="H141" s="375">
        <f>F141*G141</f>
        <v>0</v>
      </c>
      <c r="I141" s="379"/>
      <c r="J141" s="406">
        <f t="shared" si="6"/>
        <v>0</v>
      </c>
      <c r="K141" s="10"/>
    </row>
    <row r="142" spans="1:11" ht="13.5" customHeight="1" hidden="1">
      <c r="A142" s="405"/>
      <c r="B142" s="380"/>
      <c r="C142" s="377"/>
      <c r="D142" s="377"/>
      <c r="E142" s="370"/>
      <c r="F142" s="370"/>
      <c r="G142" s="384"/>
      <c r="H142" s="375">
        <f>F142*G142</f>
        <v>0</v>
      </c>
      <c r="I142" s="379"/>
      <c r="J142" s="406">
        <f t="shared" si="6"/>
        <v>0</v>
      </c>
      <c r="K142" s="10"/>
    </row>
    <row r="143" spans="1:11" ht="13.5" customHeight="1" hidden="1">
      <c r="A143" s="405"/>
      <c r="B143" s="380"/>
      <c r="C143" s="377"/>
      <c r="D143" s="377"/>
      <c r="E143" s="370"/>
      <c r="F143" s="370"/>
      <c r="G143" s="384"/>
      <c r="H143" s="375">
        <f>F143*G143</f>
        <v>0</v>
      </c>
      <c r="I143" s="379"/>
      <c r="J143" s="406">
        <f t="shared" si="6"/>
        <v>0</v>
      </c>
      <c r="K143" s="10"/>
    </row>
    <row r="144" spans="1:11" ht="13.5" customHeight="1" hidden="1">
      <c r="A144" s="405"/>
      <c r="B144" s="380"/>
      <c r="C144" s="377"/>
      <c r="D144" s="377"/>
      <c r="E144" s="370"/>
      <c r="F144" s="370"/>
      <c r="G144" s="384"/>
      <c r="H144" s="375">
        <f>F144*G144</f>
        <v>0</v>
      </c>
      <c r="I144" s="379"/>
      <c r="J144" s="406">
        <f t="shared" si="6"/>
        <v>0</v>
      </c>
      <c r="K144" s="10"/>
    </row>
    <row r="145" spans="1:11" ht="13.5" customHeight="1" hidden="1">
      <c r="A145" s="405"/>
      <c r="B145" s="377"/>
      <c r="C145" s="377"/>
      <c r="D145" s="377"/>
      <c r="E145" s="370"/>
      <c r="F145" s="370"/>
      <c r="G145" s="384"/>
      <c r="H145" s="375">
        <f>F145*G145</f>
        <v>0</v>
      </c>
      <c r="I145" s="379"/>
      <c r="J145" s="406">
        <f t="shared" si="6"/>
        <v>0</v>
      </c>
      <c r="K145" s="10"/>
    </row>
    <row r="146" spans="1:11" ht="18.75" customHeight="1">
      <c r="A146" s="692" t="s">
        <v>492</v>
      </c>
      <c r="B146" s="693"/>
      <c r="C146" s="693"/>
      <c r="D146" s="693"/>
      <c r="E146" s="693"/>
      <c r="F146" s="693"/>
      <c r="G146" s="390"/>
      <c r="H146" s="391"/>
      <c r="I146" s="421"/>
      <c r="J146" s="483"/>
      <c r="K146" s="10"/>
    </row>
    <row r="147" spans="1:11" ht="12.75" customHeight="1">
      <c r="A147" s="405">
        <v>128</v>
      </c>
      <c r="B147" s="377" t="s">
        <v>493</v>
      </c>
      <c r="C147" s="377"/>
      <c r="D147" s="377"/>
      <c r="E147" s="370" t="s">
        <v>27</v>
      </c>
      <c r="F147" s="370">
        <v>200</v>
      </c>
      <c r="G147" s="384"/>
      <c r="H147" s="375">
        <f aca="true" t="shared" si="7" ref="H147:H178">F147*G147</f>
        <v>0</v>
      </c>
      <c r="I147" s="379"/>
      <c r="J147" s="406">
        <f aca="true" t="shared" si="8" ref="J147:J181">H147*I147+H147</f>
        <v>0</v>
      </c>
      <c r="K147" s="10"/>
    </row>
    <row r="148" spans="1:11" ht="12.75" customHeight="1">
      <c r="A148" s="405">
        <v>129</v>
      </c>
      <c r="B148" s="377" t="s">
        <v>494</v>
      </c>
      <c r="C148" s="377"/>
      <c r="D148" s="377"/>
      <c r="E148" s="370" t="s">
        <v>27</v>
      </c>
      <c r="F148" s="370">
        <v>3</v>
      </c>
      <c r="G148" s="384"/>
      <c r="H148" s="375">
        <f t="shared" si="7"/>
        <v>0</v>
      </c>
      <c r="I148" s="379"/>
      <c r="J148" s="406">
        <f t="shared" si="8"/>
        <v>0</v>
      </c>
      <c r="K148" s="10"/>
    </row>
    <row r="149" spans="1:11" ht="15.75" customHeight="1">
      <c r="A149" s="405">
        <v>130</v>
      </c>
      <c r="B149" s="377" t="s">
        <v>495</v>
      </c>
      <c r="C149" s="377"/>
      <c r="D149" s="377"/>
      <c r="E149" s="370" t="s">
        <v>27</v>
      </c>
      <c r="F149" s="370">
        <v>5</v>
      </c>
      <c r="G149" s="384"/>
      <c r="H149" s="375">
        <f t="shared" si="7"/>
        <v>0</v>
      </c>
      <c r="I149" s="379"/>
      <c r="J149" s="406">
        <f t="shared" si="8"/>
        <v>0</v>
      </c>
      <c r="K149" s="10"/>
    </row>
    <row r="150" spans="1:11" ht="12.75" customHeight="1">
      <c r="A150" s="405">
        <v>131</v>
      </c>
      <c r="B150" s="377" t="s">
        <v>496</v>
      </c>
      <c r="C150" s="377"/>
      <c r="D150" s="377"/>
      <c r="E150" s="370" t="s">
        <v>27</v>
      </c>
      <c r="F150" s="370">
        <v>40</v>
      </c>
      <c r="G150" s="384"/>
      <c r="H150" s="375">
        <f t="shared" si="7"/>
        <v>0</v>
      </c>
      <c r="I150" s="379"/>
      <c r="J150" s="406">
        <f t="shared" si="8"/>
        <v>0</v>
      </c>
      <c r="K150" s="10"/>
    </row>
    <row r="151" spans="1:11" ht="12.75" customHeight="1">
      <c r="A151" s="405">
        <v>132</v>
      </c>
      <c r="B151" s="377" t="s">
        <v>497</v>
      </c>
      <c r="C151" s="377"/>
      <c r="D151" s="377"/>
      <c r="E151" s="370" t="s">
        <v>27</v>
      </c>
      <c r="F151" s="370">
        <v>5</v>
      </c>
      <c r="G151" s="384"/>
      <c r="H151" s="375">
        <f t="shared" si="7"/>
        <v>0</v>
      </c>
      <c r="I151" s="379"/>
      <c r="J151" s="406">
        <f t="shared" si="8"/>
        <v>0</v>
      </c>
      <c r="K151" s="10"/>
    </row>
    <row r="152" spans="1:11" ht="12.75" customHeight="1">
      <c r="A152" s="405">
        <v>133</v>
      </c>
      <c r="B152" s="377" t="s">
        <v>498</v>
      </c>
      <c r="C152" s="377"/>
      <c r="D152" s="377"/>
      <c r="E152" s="370" t="s">
        <v>27</v>
      </c>
      <c r="F152" s="370">
        <v>10</v>
      </c>
      <c r="G152" s="384"/>
      <c r="H152" s="375">
        <f t="shared" si="7"/>
        <v>0</v>
      </c>
      <c r="I152" s="379"/>
      <c r="J152" s="406">
        <f t="shared" si="8"/>
        <v>0</v>
      </c>
      <c r="K152" s="10"/>
    </row>
    <row r="153" spans="1:11" ht="12.75" customHeight="1">
      <c r="A153" s="405">
        <v>134</v>
      </c>
      <c r="B153" s="377" t="s">
        <v>499</v>
      </c>
      <c r="C153" s="377"/>
      <c r="D153" s="377"/>
      <c r="E153" s="370" t="s">
        <v>27</v>
      </c>
      <c r="F153" s="370">
        <v>5</v>
      </c>
      <c r="G153" s="384"/>
      <c r="H153" s="375">
        <f t="shared" si="7"/>
        <v>0</v>
      </c>
      <c r="I153" s="379"/>
      <c r="J153" s="406">
        <f t="shared" si="8"/>
        <v>0</v>
      </c>
      <c r="K153" s="10"/>
    </row>
    <row r="154" spans="1:11" ht="12.75" customHeight="1">
      <c r="A154" s="405">
        <v>135</v>
      </c>
      <c r="B154" s="377" t="s">
        <v>500</v>
      </c>
      <c r="C154" s="377"/>
      <c r="D154" s="377"/>
      <c r="E154" s="370" t="s">
        <v>27</v>
      </c>
      <c r="F154" s="370">
        <v>10</v>
      </c>
      <c r="G154" s="384"/>
      <c r="H154" s="375">
        <f t="shared" si="7"/>
        <v>0</v>
      </c>
      <c r="I154" s="379"/>
      <c r="J154" s="406">
        <f t="shared" si="8"/>
        <v>0</v>
      </c>
      <c r="K154" s="10"/>
    </row>
    <row r="155" spans="1:11" ht="12.75" customHeight="1">
      <c r="A155" s="405">
        <v>136</v>
      </c>
      <c r="B155" s="377" t="s">
        <v>501</v>
      </c>
      <c r="C155" s="377"/>
      <c r="D155" s="377"/>
      <c r="E155" s="370" t="s">
        <v>27</v>
      </c>
      <c r="F155" s="370">
        <v>70</v>
      </c>
      <c r="G155" s="384"/>
      <c r="H155" s="375">
        <f t="shared" si="7"/>
        <v>0</v>
      </c>
      <c r="I155" s="379"/>
      <c r="J155" s="406">
        <f t="shared" si="8"/>
        <v>0</v>
      </c>
      <c r="K155" s="10"/>
    </row>
    <row r="156" spans="1:11" ht="12.75" customHeight="1">
      <c r="A156" s="405">
        <v>137</v>
      </c>
      <c r="B156" s="377" t="s">
        <v>502</v>
      </c>
      <c r="C156" s="377"/>
      <c r="D156" s="377"/>
      <c r="E156" s="370" t="s">
        <v>27</v>
      </c>
      <c r="F156" s="370">
        <v>10</v>
      </c>
      <c r="G156" s="384"/>
      <c r="H156" s="375">
        <f t="shared" si="7"/>
        <v>0</v>
      </c>
      <c r="I156" s="379"/>
      <c r="J156" s="406">
        <f t="shared" si="8"/>
        <v>0</v>
      </c>
      <c r="K156" s="10"/>
    </row>
    <row r="157" spans="1:11" ht="12.75" customHeight="1">
      <c r="A157" s="405">
        <v>138</v>
      </c>
      <c r="B157" s="377" t="s">
        <v>503</v>
      </c>
      <c r="C157" s="377"/>
      <c r="D157" s="377"/>
      <c r="E157" s="370" t="s">
        <v>27</v>
      </c>
      <c r="F157" s="370">
        <v>70</v>
      </c>
      <c r="G157" s="384"/>
      <c r="H157" s="375">
        <f t="shared" si="7"/>
        <v>0</v>
      </c>
      <c r="I157" s="379"/>
      <c r="J157" s="406">
        <f t="shared" si="8"/>
        <v>0</v>
      </c>
      <c r="K157" s="10"/>
    </row>
    <row r="158" spans="1:11" ht="12.75" customHeight="1">
      <c r="A158" s="405">
        <v>139</v>
      </c>
      <c r="B158" s="377" t="s">
        <v>504</v>
      </c>
      <c r="C158" s="377"/>
      <c r="D158" s="377"/>
      <c r="E158" s="370" t="s">
        <v>27</v>
      </c>
      <c r="F158" s="370">
        <v>2</v>
      </c>
      <c r="G158" s="384"/>
      <c r="H158" s="375">
        <f t="shared" si="7"/>
        <v>0</v>
      </c>
      <c r="I158" s="379"/>
      <c r="J158" s="406">
        <f t="shared" si="8"/>
        <v>0</v>
      </c>
      <c r="K158" s="10"/>
    </row>
    <row r="159" spans="1:11" ht="12.75" customHeight="1">
      <c r="A159" s="405">
        <v>140</v>
      </c>
      <c r="B159" s="377" t="s">
        <v>505</v>
      </c>
      <c r="C159" s="377"/>
      <c r="D159" s="377"/>
      <c r="E159" s="370" t="s">
        <v>27</v>
      </c>
      <c r="F159" s="370">
        <v>10</v>
      </c>
      <c r="G159" s="384"/>
      <c r="H159" s="375">
        <f t="shared" si="7"/>
        <v>0</v>
      </c>
      <c r="I159" s="379"/>
      <c r="J159" s="406">
        <f t="shared" si="8"/>
        <v>0</v>
      </c>
      <c r="K159" s="10"/>
    </row>
    <row r="160" spans="1:11" ht="12.75" customHeight="1">
      <c r="A160" s="405">
        <v>141</v>
      </c>
      <c r="B160" s="377" t="s">
        <v>506</v>
      </c>
      <c r="C160" s="377"/>
      <c r="D160" s="377"/>
      <c r="E160" s="370" t="s">
        <v>27</v>
      </c>
      <c r="F160" s="370">
        <v>170</v>
      </c>
      <c r="G160" s="384"/>
      <c r="H160" s="375">
        <f t="shared" si="7"/>
        <v>0</v>
      </c>
      <c r="I160" s="379"/>
      <c r="J160" s="406">
        <f t="shared" si="8"/>
        <v>0</v>
      </c>
      <c r="K160" s="10"/>
    </row>
    <row r="161" spans="1:11" ht="12.75" customHeight="1">
      <c r="A161" s="405">
        <v>142</v>
      </c>
      <c r="B161" s="377" t="s">
        <v>507</v>
      </c>
      <c r="C161" s="377"/>
      <c r="D161" s="377"/>
      <c r="E161" s="370" t="s">
        <v>27</v>
      </c>
      <c r="F161" s="370">
        <v>25</v>
      </c>
      <c r="G161" s="384"/>
      <c r="H161" s="375">
        <f t="shared" si="7"/>
        <v>0</v>
      </c>
      <c r="I161" s="379"/>
      <c r="J161" s="406">
        <f t="shared" si="8"/>
        <v>0</v>
      </c>
      <c r="K161" s="10"/>
    </row>
    <row r="162" spans="1:11" ht="12.75" customHeight="1">
      <c r="A162" s="405">
        <v>143</v>
      </c>
      <c r="B162" s="377" t="s">
        <v>508</v>
      </c>
      <c r="C162" s="377"/>
      <c r="D162" s="377"/>
      <c r="E162" s="370" t="s">
        <v>27</v>
      </c>
      <c r="F162" s="370">
        <v>10</v>
      </c>
      <c r="G162" s="384"/>
      <c r="H162" s="375">
        <f t="shared" si="7"/>
        <v>0</v>
      </c>
      <c r="I162" s="379"/>
      <c r="J162" s="406">
        <f t="shared" si="8"/>
        <v>0</v>
      </c>
      <c r="K162" s="10"/>
    </row>
    <row r="163" spans="1:11" ht="23.25" customHeight="1">
      <c r="A163" s="405">
        <v>144</v>
      </c>
      <c r="B163" s="377" t="s">
        <v>509</v>
      </c>
      <c r="C163" s="377"/>
      <c r="D163" s="377"/>
      <c r="E163" s="370" t="s">
        <v>27</v>
      </c>
      <c r="F163" s="370">
        <v>40</v>
      </c>
      <c r="G163" s="384"/>
      <c r="H163" s="375">
        <f t="shared" si="7"/>
        <v>0</v>
      </c>
      <c r="I163" s="379"/>
      <c r="J163" s="406">
        <f t="shared" si="8"/>
        <v>0</v>
      </c>
      <c r="K163" s="10"/>
    </row>
    <row r="164" spans="1:11" ht="23.25" customHeight="1">
      <c r="A164" s="405">
        <v>145</v>
      </c>
      <c r="B164" s="377" t="s">
        <v>510</v>
      </c>
      <c r="C164" s="377"/>
      <c r="D164" s="377"/>
      <c r="E164" s="370" t="s">
        <v>27</v>
      </c>
      <c r="F164" s="370">
        <v>150</v>
      </c>
      <c r="G164" s="384"/>
      <c r="H164" s="375">
        <f t="shared" si="7"/>
        <v>0</v>
      </c>
      <c r="I164" s="379"/>
      <c r="J164" s="406">
        <f t="shared" si="8"/>
        <v>0</v>
      </c>
      <c r="K164" s="10"/>
    </row>
    <row r="165" spans="1:11" ht="12.75" customHeight="1">
      <c r="A165" s="405">
        <v>146</v>
      </c>
      <c r="B165" s="377" t="s">
        <v>511</v>
      </c>
      <c r="C165" s="377"/>
      <c r="D165" s="377"/>
      <c r="E165" s="370" t="s">
        <v>27</v>
      </c>
      <c r="F165" s="370">
        <v>10</v>
      </c>
      <c r="G165" s="384"/>
      <c r="H165" s="375">
        <f t="shared" si="7"/>
        <v>0</v>
      </c>
      <c r="I165" s="379"/>
      <c r="J165" s="406">
        <f t="shared" si="8"/>
        <v>0</v>
      </c>
      <c r="K165" s="10"/>
    </row>
    <row r="166" spans="1:11" ht="12.75" customHeight="1">
      <c r="A166" s="405">
        <v>147</v>
      </c>
      <c r="B166" s="377" t="s">
        <v>512</v>
      </c>
      <c r="C166" s="377"/>
      <c r="D166" s="377"/>
      <c r="E166" s="370" t="s">
        <v>27</v>
      </c>
      <c r="F166" s="370">
        <v>20</v>
      </c>
      <c r="G166" s="384"/>
      <c r="H166" s="375">
        <f t="shared" si="7"/>
        <v>0</v>
      </c>
      <c r="I166" s="379"/>
      <c r="J166" s="406">
        <f t="shared" si="8"/>
        <v>0</v>
      </c>
      <c r="K166" s="10"/>
    </row>
    <row r="167" spans="1:11" ht="23.25" customHeight="1">
      <c r="A167" s="405">
        <v>148</v>
      </c>
      <c r="B167" s="377" t="s">
        <v>513</v>
      </c>
      <c r="C167" s="377"/>
      <c r="D167" s="377"/>
      <c r="E167" s="370" t="s">
        <v>27</v>
      </c>
      <c r="F167" s="370">
        <v>20</v>
      </c>
      <c r="G167" s="384"/>
      <c r="H167" s="375">
        <f t="shared" si="7"/>
        <v>0</v>
      </c>
      <c r="I167" s="379"/>
      <c r="J167" s="406">
        <f t="shared" si="8"/>
        <v>0</v>
      </c>
      <c r="K167" s="10"/>
    </row>
    <row r="168" spans="1:11" ht="23.25" customHeight="1">
      <c r="A168" s="405">
        <v>149</v>
      </c>
      <c r="B168" s="377" t="s">
        <v>515</v>
      </c>
      <c r="C168" s="377"/>
      <c r="D168" s="377"/>
      <c r="E168" s="370" t="s">
        <v>27</v>
      </c>
      <c r="F168" s="370">
        <v>20</v>
      </c>
      <c r="G168" s="384"/>
      <c r="H168" s="375">
        <f t="shared" si="7"/>
        <v>0</v>
      </c>
      <c r="I168" s="379"/>
      <c r="J168" s="406">
        <f t="shared" si="8"/>
        <v>0</v>
      </c>
      <c r="K168" s="10"/>
    </row>
    <row r="169" spans="1:11" ht="12.75" customHeight="1">
      <c r="A169" s="405">
        <v>150</v>
      </c>
      <c r="B169" s="377" t="s">
        <v>516</v>
      </c>
      <c r="C169" s="377"/>
      <c r="D169" s="377"/>
      <c r="E169" s="370" t="s">
        <v>27</v>
      </c>
      <c r="F169" s="370">
        <v>20</v>
      </c>
      <c r="G169" s="384"/>
      <c r="H169" s="375">
        <f t="shared" si="7"/>
        <v>0</v>
      </c>
      <c r="I169" s="379"/>
      <c r="J169" s="406">
        <f t="shared" si="8"/>
        <v>0</v>
      </c>
      <c r="K169" s="10"/>
    </row>
    <row r="170" spans="1:11" ht="12.75" customHeight="1">
      <c r="A170" s="405">
        <v>151</v>
      </c>
      <c r="B170" s="377" t="s">
        <v>517</v>
      </c>
      <c r="C170" s="377"/>
      <c r="D170" s="377"/>
      <c r="E170" s="370" t="s">
        <v>27</v>
      </c>
      <c r="F170" s="370">
        <v>5</v>
      </c>
      <c r="G170" s="384"/>
      <c r="H170" s="375">
        <f t="shared" si="7"/>
        <v>0</v>
      </c>
      <c r="I170" s="379"/>
      <c r="J170" s="406">
        <f t="shared" si="8"/>
        <v>0</v>
      </c>
      <c r="K170" s="10"/>
    </row>
    <row r="171" spans="1:11" ht="12.75" customHeight="1">
      <c r="A171" s="405">
        <v>152</v>
      </c>
      <c r="B171" s="377" t="s">
        <v>518</v>
      </c>
      <c r="C171" s="377"/>
      <c r="D171" s="377"/>
      <c r="E171" s="370" t="s">
        <v>27</v>
      </c>
      <c r="F171" s="370">
        <v>5</v>
      </c>
      <c r="G171" s="384"/>
      <c r="H171" s="375">
        <f t="shared" si="7"/>
        <v>0</v>
      </c>
      <c r="I171" s="379"/>
      <c r="J171" s="406">
        <f t="shared" si="8"/>
        <v>0</v>
      </c>
      <c r="K171" s="10"/>
    </row>
    <row r="172" spans="1:11" ht="12.75" customHeight="1">
      <c r="A172" s="405">
        <v>153</v>
      </c>
      <c r="B172" s="377" t="s">
        <v>519</v>
      </c>
      <c r="C172" s="377"/>
      <c r="D172" s="377"/>
      <c r="E172" s="370" t="s">
        <v>27</v>
      </c>
      <c r="F172" s="370">
        <v>10</v>
      </c>
      <c r="G172" s="384"/>
      <c r="H172" s="375">
        <f t="shared" si="7"/>
        <v>0</v>
      </c>
      <c r="I172" s="379"/>
      <c r="J172" s="406">
        <f t="shared" si="8"/>
        <v>0</v>
      </c>
      <c r="K172" s="10"/>
    </row>
    <row r="173" spans="1:11" ht="12.75" customHeight="1">
      <c r="A173" s="405">
        <v>154</v>
      </c>
      <c r="B173" s="377" t="s">
        <v>520</v>
      </c>
      <c r="C173" s="377"/>
      <c r="D173" s="377"/>
      <c r="E173" s="370" t="s">
        <v>27</v>
      </c>
      <c r="F173" s="370">
        <v>5</v>
      </c>
      <c r="G173" s="384"/>
      <c r="H173" s="375">
        <f t="shared" si="7"/>
        <v>0</v>
      </c>
      <c r="I173" s="379"/>
      <c r="J173" s="406">
        <f t="shared" si="8"/>
        <v>0</v>
      </c>
      <c r="K173" s="10"/>
    </row>
    <row r="174" spans="1:11" ht="12.75" customHeight="1">
      <c r="A174" s="405">
        <v>155</v>
      </c>
      <c r="B174" s="377" t="s">
        <v>521</v>
      </c>
      <c r="C174" s="377"/>
      <c r="D174" s="377"/>
      <c r="E174" s="370" t="s">
        <v>27</v>
      </c>
      <c r="F174" s="370">
        <v>20</v>
      </c>
      <c r="G174" s="384"/>
      <c r="H174" s="375">
        <f t="shared" si="7"/>
        <v>0</v>
      </c>
      <c r="I174" s="379"/>
      <c r="J174" s="406">
        <f t="shared" si="8"/>
        <v>0</v>
      </c>
      <c r="K174" s="10"/>
    </row>
    <row r="175" spans="1:11" ht="12.75" customHeight="1">
      <c r="A175" s="405">
        <v>156</v>
      </c>
      <c r="B175" s="377" t="s">
        <v>522</v>
      </c>
      <c r="C175" s="377"/>
      <c r="D175" s="377"/>
      <c r="E175" s="370" t="s">
        <v>27</v>
      </c>
      <c r="F175" s="370">
        <v>20</v>
      </c>
      <c r="G175" s="384"/>
      <c r="H175" s="375">
        <f t="shared" si="7"/>
        <v>0</v>
      </c>
      <c r="I175" s="379"/>
      <c r="J175" s="406">
        <f t="shared" si="8"/>
        <v>0</v>
      </c>
      <c r="K175" s="10"/>
    </row>
    <row r="176" spans="1:11" ht="12.75" customHeight="1">
      <c r="A176" s="405">
        <v>157</v>
      </c>
      <c r="B176" s="377" t="s">
        <v>523</v>
      </c>
      <c r="C176" s="377"/>
      <c r="D176" s="377"/>
      <c r="E176" s="370" t="s">
        <v>27</v>
      </c>
      <c r="F176" s="370">
        <v>5</v>
      </c>
      <c r="G176" s="384"/>
      <c r="H176" s="375">
        <f t="shared" si="7"/>
        <v>0</v>
      </c>
      <c r="I176" s="379"/>
      <c r="J176" s="406">
        <f t="shared" si="8"/>
        <v>0</v>
      </c>
      <c r="K176" s="10"/>
    </row>
    <row r="177" spans="1:11" ht="12.75" customHeight="1">
      <c r="A177" s="405">
        <v>158</v>
      </c>
      <c r="B177" s="377" t="s">
        <v>524</v>
      </c>
      <c r="C177" s="377"/>
      <c r="D177" s="377"/>
      <c r="E177" s="370" t="s">
        <v>27</v>
      </c>
      <c r="F177" s="370">
        <v>200</v>
      </c>
      <c r="G177" s="384"/>
      <c r="H177" s="375">
        <f t="shared" si="7"/>
        <v>0</v>
      </c>
      <c r="I177" s="379"/>
      <c r="J177" s="406">
        <f t="shared" si="8"/>
        <v>0</v>
      </c>
      <c r="K177" s="10"/>
    </row>
    <row r="178" spans="1:11" ht="12.75" customHeight="1">
      <c r="A178" s="405">
        <v>159</v>
      </c>
      <c r="B178" s="377" t="s">
        <v>525</v>
      </c>
      <c r="C178" s="377"/>
      <c r="D178" s="377"/>
      <c r="E178" s="370" t="s">
        <v>27</v>
      </c>
      <c r="F178" s="370">
        <v>10</v>
      </c>
      <c r="G178" s="384"/>
      <c r="H178" s="375">
        <f t="shared" si="7"/>
        <v>0</v>
      </c>
      <c r="I178" s="379"/>
      <c r="J178" s="406">
        <f t="shared" si="8"/>
        <v>0</v>
      </c>
      <c r="K178" s="10"/>
    </row>
    <row r="179" spans="1:11" ht="12.75" customHeight="1">
      <c r="A179" s="405">
        <v>160</v>
      </c>
      <c r="B179" s="377" t="s">
        <v>526</v>
      </c>
      <c r="C179" s="377"/>
      <c r="D179" s="377"/>
      <c r="E179" s="370" t="s">
        <v>27</v>
      </c>
      <c r="F179" s="370">
        <v>5</v>
      </c>
      <c r="G179" s="384"/>
      <c r="H179" s="375">
        <f aca="true" t="shared" si="9" ref="H179:H202">F179*G179</f>
        <v>0</v>
      </c>
      <c r="I179" s="379"/>
      <c r="J179" s="406">
        <f t="shared" si="8"/>
        <v>0</v>
      </c>
      <c r="K179" s="10"/>
    </row>
    <row r="180" spans="1:11" ht="12.75" customHeight="1">
      <c r="A180" s="405">
        <v>161</v>
      </c>
      <c r="B180" s="377" t="s">
        <v>527</v>
      </c>
      <c r="C180" s="377"/>
      <c r="D180" s="377"/>
      <c r="E180" s="370" t="s">
        <v>27</v>
      </c>
      <c r="F180" s="370">
        <v>5</v>
      </c>
      <c r="G180" s="384"/>
      <c r="H180" s="375">
        <f t="shared" si="9"/>
        <v>0</v>
      </c>
      <c r="I180" s="379"/>
      <c r="J180" s="406">
        <f t="shared" si="8"/>
        <v>0</v>
      </c>
      <c r="K180" s="10"/>
    </row>
    <row r="181" spans="1:11" ht="12.75" customHeight="1">
      <c r="A181" s="405">
        <v>162</v>
      </c>
      <c r="B181" s="377" t="s">
        <v>528</v>
      </c>
      <c r="C181" s="377"/>
      <c r="D181" s="377"/>
      <c r="E181" s="370" t="s">
        <v>27</v>
      </c>
      <c r="F181" s="370">
        <v>10</v>
      </c>
      <c r="G181" s="384"/>
      <c r="H181" s="375">
        <f t="shared" si="9"/>
        <v>0</v>
      </c>
      <c r="I181" s="379"/>
      <c r="J181" s="406">
        <f t="shared" si="8"/>
        <v>0</v>
      </c>
      <c r="K181" s="10"/>
    </row>
    <row r="182" spans="1:11" ht="12.75" customHeight="1">
      <c r="A182" s="405">
        <v>163</v>
      </c>
      <c r="B182" s="377" t="s">
        <v>529</v>
      </c>
      <c r="C182" s="377"/>
      <c r="D182" s="377"/>
      <c r="E182" s="370" t="s">
        <v>27</v>
      </c>
      <c r="F182" s="370">
        <v>5</v>
      </c>
      <c r="G182" s="384"/>
      <c r="H182" s="375">
        <f t="shared" si="9"/>
        <v>0</v>
      </c>
      <c r="I182" s="379"/>
      <c r="J182" s="406">
        <f aca="true" t="shared" si="10" ref="J182:J202">H182*I182+H182</f>
        <v>0</v>
      </c>
      <c r="K182" s="10"/>
    </row>
    <row r="183" spans="1:11" ht="12.75" customHeight="1">
      <c r="A183" s="405">
        <v>164</v>
      </c>
      <c r="B183" s="377" t="s">
        <v>530</v>
      </c>
      <c r="C183" s="377"/>
      <c r="D183" s="377"/>
      <c r="E183" s="370" t="s">
        <v>27</v>
      </c>
      <c r="F183" s="370">
        <v>10</v>
      </c>
      <c r="G183" s="384"/>
      <c r="H183" s="375">
        <f t="shared" si="9"/>
        <v>0</v>
      </c>
      <c r="I183" s="379"/>
      <c r="J183" s="406">
        <f t="shared" si="10"/>
        <v>0</v>
      </c>
      <c r="K183" s="10"/>
    </row>
    <row r="184" spans="1:11" ht="12.75" customHeight="1">
      <c r="A184" s="405">
        <v>165</v>
      </c>
      <c r="B184" s="377" t="s">
        <v>531</v>
      </c>
      <c r="C184" s="377"/>
      <c r="D184" s="377"/>
      <c r="E184" s="370" t="s">
        <v>27</v>
      </c>
      <c r="F184" s="370">
        <v>5</v>
      </c>
      <c r="G184" s="384"/>
      <c r="H184" s="375">
        <f t="shared" si="9"/>
        <v>0</v>
      </c>
      <c r="I184" s="379"/>
      <c r="J184" s="406">
        <f t="shared" si="10"/>
        <v>0</v>
      </c>
      <c r="K184" s="10"/>
    </row>
    <row r="185" spans="1:11" ht="12.75" customHeight="1">
      <c r="A185" s="405">
        <v>166</v>
      </c>
      <c r="B185" s="377" t="s">
        <v>532</v>
      </c>
      <c r="C185" s="377"/>
      <c r="D185" s="377"/>
      <c r="E185" s="370" t="s">
        <v>27</v>
      </c>
      <c r="F185" s="370">
        <v>30</v>
      </c>
      <c r="G185" s="384"/>
      <c r="H185" s="375">
        <f t="shared" si="9"/>
        <v>0</v>
      </c>
      <c r="I185" s="379"/>
      <c r="J185" s="406">
        <f t="shared" si="10"/>
        <v>0</v>
      </c>
      <c r="K185" s="10"/>
    </row>
    <row r="186" spans="1:11" ht="12.75" customHeight="1">
      <c r="A186" s="405">
        <v>167</v>
      </c>
      <c r="B186" s="377" t="s">
        <v>533</v>
      </c>
      <c r="C186" s="377"/>
      <c r="D186" s="377"/>
      <c r="E186" s="370" t="s">
        <v>27</v>
      </c>
      <c r="F186" s="370">
        <v>50</v>
      </c>
      <c r="G186" s="384"/>
      <c r="H186" s="375">
        <f t="shared" si="9"/>
        <v>0</v>
      </c>
      <c r="I186" s="379"/>
      <c r="J186" s="406">
        <f t="shared" si="10"/>
        <v>0</v>
      </c>
      <c r="K186" s="10"/>
    </row>
    <row r="187" spans="1:11" ht="12.75" customHeight="1">
      <c r="A187" s="405">
        <v>168</v>
      </c>
      <c r="B187" s="377" t="s">
        <v>534</v>
      </c>
      <c r="C187" s="377"/>
      <c r="D187" s="377"/>
      <c r="E187" s="370" t="s">
        <v>27</v>
      </c>
      <c r="F187" s="370">
        <v>5</v>
      </c>
      <c r="G187" s="384"/>
      <c r="H187" s="375">
        <f t="shared" si="9"/>
        <v>0</v>
      </c>
      <c r="I187" s="379"/>
      <c r="J187" s="406">
        <f t="shared" si="10"/>
        <v>0</v>
      </c>
      <c r="K187" s="10"/>
    </row>
    <row r="188" spans="1:11" ht="12.75" customHeight="1">
      <c r="A188" s="405">
        <v>169</v>
      </c>
      <c r="B188" s="377" t="s">
        <v>535</v>
      </c>
      <c r="C188" s="377"/>
      <c r="D188" s="377"/>
      <c r="E188" s="370" t="s">
        <v>27</v>
      </c>
      <c r="F188" s="370">
        <v>10</v>
      </c>
      <c r="G188" s="384"/>
      <c r="H188" s="375">
        <f t="shared" si="9"/>
        <v>0</v>
      </c>
      <c r="I188" s="379"/>
      <c r="J188" s="406">
        <f t="shared" si="10"/>
        <v>0</v>
      </c>
      <c r="K188" s="10"/>
    </row>
    <row r="189" spans="1:11" ht="12.75" customHeight="1">
      <c r="A189" s="405">
        <v>170</v>
      </c>
      <c r="B189" s="377" t="s">
        <v>536</v>
      </c>
      <c r="C189" s="377"/>
      <c r="D189" s="377"/>
      <c r="E189" s="370" t="s">
        <v>27</v>
      </c>
      <c r="F189" s="370">
        <v>100</v>
      </c>
      <c r="G189" s="384"/>
      <c r="H189" s="375">
        <f t="shared" si="9"/>
        <v>0</v>
      </c>
      <c r="I189" s="379"/>
      <c r="J189" s="406">
        <f t="shared" si="10"/>
        <v>0</v>
      </c>
      <c r="K189" s="10"/>
    </row>
    <row r="190" spans="1:11" ht="12.75" customHeight="1">
      <c r="A190" s="405">
        <v>171</v>
      </c>
      <c r="B190" s="377" t="s">
        <v>537</v>
      </c>
      <c r="C190" s="377"/>
      <c r="D190" s="377"/>
      <c r="E190" s="370" t="s">
        <v>27</v>
      </c>
      <c r="F190" s="370">
        <v>2</v>
      </c>
      <c r="G190" s="384"/>
      <c r="H190" s="375">
        <f t="shared" si="9"/>
        <v>0</v>
      </c>
      <c r="I190" s="379"/>
      <c r="J190" s="406">
        <f t="shared" si="10"/>
        <v>0</v>
      </c>
      <c r="K190" s="10"/>
    </row>
    <row r="191" spans="1:11" ht="12.75" customHeight="1">
      <c r="A191" s="405">
        <v>172</v>
      </c>
      <c r="B191" s="377" t="s">
        <v>538</v>
      </c>
      <c r="C191" s="377"/>
      <c r="D191" s="377"/>
      <c r="E191" s="370" t="s">
        <v>27</v>
      </c>
      <c r="F191" s="370">
        <v>2</v>
      </c>
      <c r="G191" s="384"/>
      <c r="H191" s="375">
        <f t="shared" si="9"/>
        <v>0</v>
      </c>
      <c r="I191" s="379"/>
      <c r="J191" s="406">
        <f t="shared" si="10"/>
        <v>0</v>
      </c>
      <c r="K191" s="10"/>
    </row>
    <row r="192" spans="1:11" ht="12.75" customHeight="1">
      <c r="A192" s="405">
        <v>173</v>
      </c>
      <c r="B192" s="377" t="s">
        <v>539</v>
      </c>
      <c r="C192" s="377"/>
      <c r="D192" s="377"/>
      <c r="E192" s="370" t="s">
        <v>27</v>
      </c>
      <c r="F192" s="370">
        <v>10</v>
      </c>
      <c r="G192" s="384"/>
      <c r="H192" s="375">
        <f t="shared" si="9"/>
        <v>0</v>
      </c>
      <c r="I192" s="379"/>
      <c r="J192" s="406">
        <f t="shared" si="10"/>
        <v>0</v>
      </c>
      <c r="K192" s="10"/>
    </row>
    <row r="193" spans="1:11" ht="12.75" customHeight="1">
      <c r="A193" s="405">
        <v>174</v>
      </c>
      <c r="B193" s="377" t="s">
        <v>540</v>
      </c>
      <c r="C193" s="377"/>
      <c r="D193" s="377"/>
      <c r="E193" s="370" t="s">
        <v>27</v>
      </c>
      <c r="F193" s="370">
        <v>10</v>
      </c>
      <c r="G193" s="384"/>
      <c r="H193" s="375">
        <f t="shared" si="9"/>
        <v>0</v>
      </c>
      <c r="I193" s="379"/>
      <c r="J193" s="406">
        <f t="shared" si="10"/>
        <v>0</v>
      </c>
      <c r="K193" s="10"/>
    </row>
    <row r="194" spans="1:11" ht="12.75" customHeight="1">
      <c r="A194" s="405">
        <v>175</v>
      </c>
      <c r="B194" s="377" t="s">
        <v>541</v>
      </c>
      <c r="C194" s="377"/>
      <c r="D194" s="377"/>
      <c r="E194" s="370" t="s">
        <v>27</v>
      </c>
      <c r="F194" s="370">
        <v>10</v>
      </c>
      <c r="G194" s="384"/>
      <c r="H194" s="375">
        <f t="shared" si="9"/>
        <v>0</v>
      </c>
      <c r="I194" s="379"/>
      <c r="J194" s="406">
        <f t="shared" si="10"/>
        <v>0</v>
      </c>
      <c r="K194" s="10"/>
    </row>
    <row r="195" spans="1:11" ht="12.75" customHeight="1">
      <c r="A195" s="405">
        <v>176</v>
      </c>
      <c r="B195" s="377" t="s">
        <v>542</v>
      </c>
      <c r="C195" s="377"/>
      <c r="D195" s="377"/>
      <c r="E195" s="370" t="s">
        <v>27</v>
      </c>
      <c r="F195" s="370">
        <v>5</v>
      </c>
      <c r="G195" s="384"/>
      <c r="H195" s="375">
        <f t="shared" si="9"/>
        <v>0</v>
      </c>
      <c r="I195" s="379"/>
      <c r="J195" s="406">
        <f t="shared" si="10"/>
        <v>0</v>
      </c>
      <c r="K195" s="10"/>
    </row>
    <row r="196" spans="1:11" ht="12.75" customHeight="1">
      <c r="A196" s="405">
        <v>177</v>
      </c>
      <c r="B196" s="377" t="s">
        <v>543</v>
      </c>
      <c r="C196" s="377"/>
      <c r="D196" s="377"/>
      <c r="E196" s="370" t="s">
        <v>27</v>
      </c>
      <c r="F196" s="370">
        <v>2</v>
      </c>
      <c r="G196" s="384"/>
      <c r="H196" s="375">
        <f t="shared" si="9"/>
        <v>0</v>
      </c>
      <c r="I196" s="379"/>
      <c r="J196" s="406">
        <f t="shared" si="10"/>
        <v>0</v>
      </c>
      <c r="K196" s="10"/>
    </row>
    <row r="197" spans="1:11" ht="12.75" customHeight="1">
      <c r="A197" s="405">
        <v>178</v>
      </c>
      <c r="B197" s="377" t="s">
        <v>544</v>
      </c>
      <c r="C197" s="377"/>
      <c r="D197" s="377"/>
      <c r="E197" s="370" t="s">
        <v>27</v>
      </c>
      <c r="F197" s="370">
        <v>40</v>
      </c>
      <c r="G197" s="384"/>
      <c r="H197" s="375">
        <f t="shared" si="9"/>
        <v>0</v>
      </c>
      <c r="I197" s="379"/>
      <c r="J197" s="406">
        <f t="shared" si="10"/>
        <v>0</v>
      </c>
      <c r="K197" s="10"/>
    </row>
    <row r="198" spans="1:11" ht="12.75" customHeight="1">
      <c r="A198" s="405">
        <v>179</v>
      </c>
      <c r="B198" s="377" t="s">
        <v>545</v>
      </c>
      <c r="C198" s="377"/>
      <c r="D198" s="377"/>
      <c r="E198" s="370" t="s">
        <v>27</v>
      </c>
      <c r="F198" s="370">
        <v>3</v>
      </c>
      <c r="G198" s="384"/>
      <c r="H198" s="375">
        <f t="shared" si="9"/>
        <v>0</v>
      </c>
      <c r="I198" s="379"/>
      <c r="J198" s="406">
        <f t="shared" si="10"/>
        <v>0</v>
      </c>
      <c r="K198" s="10"/>
    </row>
    <row r="199" spans="1:11" ht="12.75" customHeight="1">
      <c r="A199" s="405">
        <v>180</v>
      </c>
      <c r="B199" s="377" t="s">
        <v>546</v>
      </c>
      <c r="C199" s="377"/>
      <c r="D199" s="377"/>
      <c r="E199" s="370" t="s">
        <v>27</v>
      </c>
      <c r="F199" s="370">
        <v>40</v>
      </c>
      <c r="G199" s="384"/>
      <c r="H199" s="375">
        <f t="shared" si="9"/>
        <v>0</v>
      </c>
      <c r="I199" s="379"/>
      <c r="J199" s="406">
        <f t="shared" si="10"/>
        <v>0</v>
      </c>
      <c r="K199" s="10"/>
    </row>
    <row r="200" spans="1:11" ht="12.75" customHeight="1">
      <c r="A200" s="405">
        <v>181</v>
      </c>
      <c r="B200" s="377" t="s">
        <v>547</v>
      </c>
      <c r="C200" s="377"/>
      <c r="D200" s="377"/>
      <c r="E200" s="370" t="s">
        <v>27</v>
      </c>
      <c r="F200" s="370">
        <v>2</v>
      </c>
      <c r="G200" s="384"/>
      <c r="H200" s="375">
        <f t="shared" si="9"/>
        <v>0</v>
      </c>
      <c r="I200" s="379"/>
      <c r="J200" s="406">
        <f t="shared" si="10"/>
        <v>0</v>
      </c>
      <c r="K200" s="10"/>
    </row>
    <row r="201" spans="1:11" ht="12.75" customHeight="1">
      <c r="A201" s="405">
        <v>182</v>
      </c>
      <c r="B201" s="377" t="s">
        <v>548</v>
      </c>
      <c r="C201" s="377"/>
      <c r="D201" s="377"/>
      <c r="E201" s="370" t="s">
        <v>27</v>
      </c>
      <c r="F201" s="370">
        <v>20</v>
      </c>
      <c r="G201" s="384"/>
      <c r="H201" s="375">
        <f t="shared" si="9"/>
        <v>0</v>
      </c>
      <c r="I201" s="379"/>
      <c r="J201" s="406">
        <f t="shared" si="10"/>
        <v>0</v>
      </c>
      <c r="K201" s="10"/>
    </row>
    <row r="202" spans="1:11" ht="24" customHeight="1">
      <c r="A202" s="405">
        <v>183</v>
      </c>
      <c r="B202" s="377" t="s">
        <v>549</v>
      </c>
      <c r="C202" s="377"/>
      <c r="D202" s="377"/>
      <c r="E202" s="370" t="s">
        <v>27</v>
      </c>
      <c r="F202" s="370">
        <v>2</v>
      </c>
      <c r="G202" s="384"/>
      <c r="H202" s="375">
        <f t="shared" si="9"/>
        <v>0</v>
      </c>
      <c r="I202" s="379"/>
      <c r="J202" s="406">
        <f t="shared" si="10"/>
        <v>0</v>
      </c>
      <c r="K202" s="10"/>
    </row>
    <row r="203" spans="1:11" ht="15" customHeight="1">
      <c r="A203" s="692" t="s">
        <v>550</v>
      </c>
      <c r="B203" s="693"/>
      <c r="C203" s="693"/>
      <c r="D203" s="693"/>
      <c r="E203" s="693"/>
      <c r="F203" s="693"/>
      <c r="G203" s="390"/>
      <c r="H203" s="391"/>
      <c r="I203" s="421"/>
      <c r="J203" s="483"/>
      <c r="K203" s="10"/>
    </row>
    <row r="204" spans="1:11" ht="12.75" customHeight="1">
      <c r="A204" s="405">
        <v>184</v>
      </c>
      <c r="B204" s="377" t="s">
        <v>551</v>
      </c>
      <c r="C204" s="377"/>
      <c r="D204" s="377"/>
      <c r="E204" s="370" t="s">
        <v>27</v>
      </c>
      <c r="F204" s="370">
        <v>10</v>
      </c>
      <c r="G204" s="384"/>
      <c r="H204" s="375">
        <f aca="true" t="shared" si="11" ref="H204:H218">F204*G204</f>
        <v>0</v>
      </c>
      <c r="I204" s="379"/>
      <c r="J204" s="406">
        <f>H204*I204+H204</f>
        <v>0</v>
      </c>
      <c r="K204" s="10"/>
    </row>
    <row r="205" spans="1:11" ht="12.75" customHeight="1">
      <c r="A205" s="405">
        <v>185</v>
      </c>
      <c r="B205" s="377" t="s">
        <v>552</v>
      </c>
      <c r="C205" s="377"/>
      <c r="D205" s="377"/>
      <c r="E205" s="370" t="s">
        <v>27</v>
      </c>
      <c r="F205" s="370">
        <v>5</v>
      </c>
      <c r="G205" s="384"/>
      <c r="H205" s="375">
        <f t="shared" si="11"/>
        <v>0</v>
      </c>
      <c r="I205" s="379"/>
      <c r="J205" s="406">
        <f>H205*I205+H205</f>
        <v>0</v>
      </c>
      <c r="K205" s="10"/>
    </row>
    <row r="206" spans="1:11" ht="12.75" customHeight="1">
      <c r="A206" s="405">
        <v>186</v>
      </c>
      <c r="B206" s="377" t="s">
        <v>553</v>
      </c>
      <c r="C206" s="377"/>
      <c r="D206" s="377"/>
      <c r="E206" s="370" t="s">
        <v>27</v>
      </c>
      <c r="F206" s="370">
        <v>2</v>
      </c>
      <c r="G206" s="384"/>
      <c r="H206" s="375">
        <f t="shared" si="11"/>
        <v>0</v>
      </c>
      <c r="I206" s="379"/>
      <c r="J206" s="406">
        <f>H206*I206+H206</f>
        <v>0</v>
      </c>
      <c r="K206" s="10"/>
    </row>
    <row r="207" spans="1:11" ht="12.75" customHeight="1">
      <c r="A207" s="405">
        <v>187</v>
      </c>
      <c r="B207" s="377" t="s">
        <v>226</v>
      </c>
      <c r="C207" s="377"/>
      <c r="D207" s="377"/>
      <c r="E207" s="370" t="s">
        <v>27</v>
      </c>
      <c r="F207" s="370">
        <v>2</v>
      </c>
      <c r="G207" s="384"/>
      <c r="H207" s="375">
        <f t="shared" si="11"/>
        <v>0</v>
      </c>
      <c r="I207" s="379"/>
      <c r="J207" s="406">
        <f>H207*I207+H207</f>
        <v>0</v>
      </c>
      <c r="K207" s="10"/>
    </row>
    <row r="208" spans="1:11" ht="12.75" customHeight="1">
      <c r="A208" s="405">
        <v>188</v>
      </c>
      <c r="B208" s="377" t="s">
        <v>554</v>
      </c>
      <c r="C208" s="377"/>
      <c r="D208" s="377"/>
      <c r="E208" s="370" t="s">
        <v>27</v>
      </c>
      <c r="F208" s="370">
        <v>15</v>
      </c>
      <c r="G208" s="384"/>
      <c r="H208" s="375">
        <f t="shared" si="11"/>
        <v>0</v>
      </c>
      <c r="I208" s="379"/>
      <c r="J208" s="406">
        <f aca="true" t="shared" si="12" ref="J208:J218">H208*I208+H208</f>
        <v>0</v>
      </c>
      <c r="K208" s="10"/>
    </row>
    <row r="209" spans="1:11" ht="12.75" customHeight="1">
      <c r="A209" s="405">
        <v>189</v>
      </c>
      <c r="B209" s="377" t="s">
        <v>555</v>
      </c>
      <c r="C209" s="377"/>
      <c r="D209" s="377"/>
      <c r="E209" s="370" t="s">
        <v>27</v>
      </c>
      <c r="F209" s="370">
        <v>3</v>
      </c>
      <c r="G209" s="384"/>
      <c r="H209" s="375">
        <f t="shared" si="11"/>
        <v>0</v>
      </c>
      <c r="I209" s="379"/>
      <c r="J209" s="406">
        <f t="shared" si="12"/>
        <v>0</v>
      </c>
      <c r="K209" s="10"/>
    </row>
    <row r="210" spans="1:11" ht="12.75" customHeight="1">
      <c r="A210" s="405">
        <v>190</v>
      </c>
      <c r="B210" s="377" t="s">
        <v>556</v>
      </c>
      <c r="C210" s="377"/>
      <c r="D210" s="377"/>
      <c r="E210" s="370" t="s">
        <v>27</v>
      </c>
      <c r="F210" s="370">
        <v>3</v>
      </c>
      <c r="G210" s="384"/>
      <c r="H210" s="375">
        <f t="shared" si="11"/>
        <v>0</v>
      </c>
      <c r="I210" s="379"/>
      <c r="J210" s="406">
        <f t="shared" si="12"/>
        <v>0</v>
      </c>
      <c r="K210" s="10"/>
    </row>
    <row r="211" spans="1:11" ht="12.75" customHeight="1">
      <c r="A211" s="405">
        <v>191</v>
      </c>
      <c r="B211" s="377" t="s">
        <v>227</v>
      </c>
      <c r="C211" s="377"/>
      <c r="D211" s="377"/>
      <c r="E211" s="370" t="s">
        <v>27</v>
      </c>
      <c r="F211" s="370">
        <v>10</v>
      </c>
      <c r="G211" s="384"/>
      <c r="H211" s="375">
        <f t="shared" si="11"/>
        <v>0</v>
      </c>
      <c r="I211" s="379"/>
      <c r="J211" s="406">
        <f t="shared" si="12"/>
        <v>0</v>
      </c>
      <c r="K211" s="10"/>
    </row>
    <row r="212" spans="1:11" ht="12.75" customHeight="1">
      <c r="A212" s="405">
        <v>192</v>
      </c>
      <c r="B212" s="377" t="s">
        <v>557</v>
      </c>
      <c r="C212" s="377"/>
      <c r="D212" s="377"/>
      <c r="E212" s="370" t="s">
        <v>27</v>
      </c>
      <c r="F212" s="370">
        <v>2</v>
      </c>
      <c r="G212" s="384"/>
      <c r="H212" s="375">
        <f t="shared" si="11"/>
        <v>0</v>
      </c>
      <c r="I212" s="379"/>
      <c r="J212" s="406">
        <f t="shared" si="12"/>
        <v>0</v>
      </c>
      <c r="K212" s="10"/>
    </row>
    <row r="213" spans="1:11" ht="12.75" customHeight="1">
      <c r="A213" s="405">
        <v>193</v>
      </c>
      <c r="B213" s="377" t="s">
        <v>558</v>
      </c>
      <c r="C213" s="377"/>
      <c r="D213" s="377"/>
      <c r="E213" s="370" t="s">
        <v>27</v>
      </c>
      <c r="F213" s="370">
        <v>5</v>
      </c>
      <c r="G213" s="384"/>
      <c r="H213" s="375">
        <f t="shared" si="11"/>
        <v>0</v>
      </c>
      <c r="I213" s="379"/>
      <c r="J213" s="406">
        <f t="shared" si="12"/>
        <v>0</v>
      </c>
      <c r="K213" s="10"/>
    </row>
    <row r="214" spans="1:11" ht="12.75" customHeight="1">
      <c r="A214" s="405">
        <v>194</v>
      </c>
      <c r="B214" s="377" t="s">
        <v>559</v>
      </c>
      <c r="C214" s="377"/>
      <c r="D214" s="377"/>
      <c r="E214" s="370" t="s">
        <v>27</v>
      </c>
      <c r="F214" s="370">
        <v>2</v>
      </c>
      <c r="G214" s="384"/>
      <c r="H214" s="375">
        <f t="shared" si="11"/>
        <v>0</v>
      </c>
      <c r="I214" s="379"/>
      <c r="J214" s="406">
        <f t="shared" si="12"/>
        <v>0</v>
      </c>
      <c r="K214" s="10"/>
    </row>
    <row r="215" spans="1:11" ht="12.75" customHeight="1">
      <c r="A215" s="405">
        <v>195</v>
      </c>
      <c r="B215" s="377" t="s">
        <v>560</v>
      </c>
      <c r="C215" s="377"/>
      <c r="D215" s="377"/>
      <c r="E215" s="370" t="s">
        <v>27</v>
      </c>
      <c r="F215" s="370">
        <v>2</v>
      </c>
      <c r="G215" s="384"/>
      <c r="H215" s="375">
        <f t="shared" si="11"/>
        <v>0</v>
      </c>
      <c r="I215" s="379"/>
      <c r="J215" s="406">
        <f t="shared" si="12"/>
        <v>0</v>
      </c>
      <c r="K215" s="10"/>
    </row>
    <row r="216" spans="1:11" ht="12.75" customHeight="1">
      <c r="A216" s="405">
        <v>196</v>
      </c>
      <c r="B216" s="377" t="s">
        <v>561</v>
      </c>
      <c r="C216" s="377"/>
      <c r="D216" s="377"/>
      <c r="E216" s="370" t="s">
        <v>27</v>
      </c>
      <c r="F216" s="370">
        <v>2</v>
      </c>
      <c r="G216" s="384"/>
      <c r="H216" s="375">
        <f t="shared" si="11"/>
        <v>0</v>
      </c>
      <c r="I216" s="379"/>
      <c r="J216" s="406">
        <f t="shared" si="12"/>
        <v>0</v>
      </c>
      <c r="K216" s="10"/>
    </row>
    <row r="217" spans="1:11" ht="13.5" customHeight="1">
      <c r="A217" s="405">
        <v>197</v>
      </c>
      <c r="B217" s="377" t="s">
        <v>562</v>
      </c>
      <c r="C217" s="377"/>
      <c r="D217" s="377"/>
      <c r="E217" s="370" t="s">
        <v>27</v>
      </c>
      <c r="F217" s="370">
        <v>50</v>
      </c>
      <c r="G217" s="384"/>
      <c r="H217" s="375">
        <f t="shared" si="11"/>
        <v>0</v>
      </c>
      <c r="I217" s="379"/>
      <c r="J217" s="406">
        <f t="shared" si="12"/>
        <v>0</v>
      </c>
      <c r="K217" s="10"/>
    </row>
    <row r="218" spans="1:11" ht="13.5" customHeight="1" hidden="1">
      <c r="A218" s="405"/>
      <c r="B218" s="377"/>
      <c r="C218" s="377"/>
      <c r="D218" s="377"/>
      <c r="E218" s="370"/>
      <c r="F218" s="370"/>
      <c r="G218" s="384"/>
      <c r="H218" s="375">
        <f t="shared" si="11"/>
        <v>0</v>
      </c>
      <c r="I218" s="379"/>
      <c r="J218" s="406">
        <f t="shared" si="12"/>
        <v>0</v>
      </c>
      <c r="K218" s="10"/>
    </row>
    <row r="219" spans="1:11" ht="15" customHeight="1">
      <c r="A219" s="692" t="s">
        <v>563</v>
      </c>
      <c r="B219" s="693"/>
      <c r="C219" s="693"/>
      <c r="D219" s="693"/>
      <c r="E219" s="693"/>
      <c r="F219" s="693"/>
      <c r="G219" s="390"/>
      <c r="H219" s="391"/>
      <c r="I219" s="421"/>
      <c r="J219" s="483"/>
      <c r="K219" s="10"/>
    </row>
    <row r="220" spans="1:11" ht="12.75" customHeight="1">
      <c r="A220" s="405">
        <v>198</v>
      </c>
      <c r="B220" s="382" t="s">
        <v>564</v>
      </c>
      <c r="C220" s="382"/>
      <c r="D220" s="382"/>
      <c r="E220" s="370" t="s">
        <v>565</v>
      </c>
      <c r="F220" s="370">
        <v>70</v>
      </c>
      <c r="G220" s="384"/>
      <c r="H220" s="375">
        <f aca="true" t="shared" si="13" ref="H220:H251">F220*G220</f>
        <v>0</v>
      </c>
      <c r="I220" s="379"/>
      <c r="J220" s="406">
        <f aca="true" t="shared" si="14" ref="J220:J245">H220*I220+H220</f>
        <v>0</v>
      </c>
      <c r="K220" s="10"/>
    </row>
    <row r="221" spans="1:11" ht="12.75" customHeight="1">
      <c r="A221" s="405">
        <v>199</v>
      </c>
      <c r="B221" s="382" t="s">
        <v>566</v>
      </c>
      <c r="C221" s="382"/>
      <c r="D221" s="382"/>
      <c r="E221" s="370" t="s">
        <v>27</v>
      </c>
      <c r="F221" s="370">
        <v>1</v>
      </c>
      <c r="G221" s="384"/>
      <c r="H221" s="375">
        <f t="shared" si="13"/>
        <v>0</v>
      </c>
      <c r="I221" s="379"/>
      <c r="J221" s="406">
        <f t="shared" si="14"/>
        <v>0</v>
      </c>
      <c r="K221" s="10"/>
    </row>
    <row r="222" spans="1:11" ht="12.75" customHeight="1">
      <c r="A222" s="405">
        <v>200</v>
      </c>
      <c r="B222" s="382" t="s">
        <v>567</v>
      </c>
      <c r="C222" s="382"/>
      <c r="D222" s="382"/>
      <c r="E222" s="370" t="s">
        <v>27</v>
      </c>
      <c r="F222" s="370">
        <v>1</v>
      </c>
      <c r="G222" s="384"/>
      <c r="H222" s="375">
        <f t="shared" si="13"/>
        <v>0</v>
      </c>
      <c r="I222" s="379"/>
      <c r="J222" s="406">
        <f t="shared" si="14"/>
        <v>0</v>
      </c>
      <c r="K222" s="10"/>
    </row>
    <row r="223" spans="1:11" ht="12.75" customHeight="1">
      <c r="A223" s="405">
        <v>201</v>
      </c>
      <c r="B223" s="382" t="s">
        <v>568</v>
      </c>
      <c r="C223" s="382"/>
      <c r="D223" s="382"/>
      <c r="E223" s="370" t="s">
        <v>565</v>
      </c>
      <c r="F223" s="370">
        <v>30</v>
      </c>
      <c r="G223" s="384"/>
      <c r="H223" s="375">
        <f t="shared" si="13"/>
        <v>0</v>
      </c>
      <c r="I223" s="379"/>
      <c r="J223" s="406">
        <f t="shared" si="14"/>
        <v>0</v>
      </c>
      <c r="K223" s="10"/>
    </row>
    <row r="224" spans="1:11" ht="12.75" customHeight="1">
      <c r="A224" s="405">
        <v>202</v>
      </c>
      <c r="B224" s="382" t="s">
        <v>569</v>
      </c>
      <c r="C224" s="382"/>
      <c r="D224" s="382"/>
      <c r="E224" s="370" t="s">
        <v>565</v>
      </c>
      <c r="F224" s="370">
        <v>2</v>
      </c>
      <c r="G224" s="384"/>
      <c r="H224" s="375">
        <f t="shared" si="13"/>
        <v>0</v>
      </c>
      <c r="I224" s="379"/>
      <c r="J224" s="406">
        <f t="shared" si="14"/>
        <v>0</v>
      </c>
      <c r="K224" s="10"/>
    </row>
    <row r="225" spans="1:11" ht="12.75" customHeight="1">
      <c r="A225" s="405">
        <v>203</v>
      </c>
      <c r="B225" s="382" t="s">
        <v>570</v>
      </c>
      <c r="C225" s="382"/>
      <c r="D225" s="382"/>
      <c r="E225" s="370" t="s">
        <v>27</v>
      </c>
      <c r="F225" s="370">
        <v>1</v>
      </c>
      <c r="G225" s="384"/>
      <c r="H225" s="375">
        <f t="shared" si="13"/>
        <v>0</v>
      </c>
      <c r="I225" s="379"/>
      <c r="J225" s="406">
        <f t="shared" si="14"/>
        <v>0</v>
      </c>
      <c r="K225" s="10"/>
    </row>
    <row r="226" spans="1:11" ht="12.75" customHeight="1">
      <c r="A226" s="405">
        <v>204</v>
      </c>
      <c r="B226" s="382" t="s">
        <v>571</v>
      </c>
      <c r="C226" s="382"/>
      <c r="D226" s="382"/>
      <c r="E226" s="370" t="s">
        <v>27</v>
      </c>
      <c r="F226" s="370">
        <v>1</v>
      </c>
      <c r="G226" s="384"/>
      <c r="H226" s="375">
        <f t="shared" si="13"/>
        <v>0</v>
      </c>
      <c r="I226" s="379"/>
      <c r="J226" s="406">
        <f t="shared" si="14"/>
        <v>0</v>
      </c>
      <c r="K226" s="10"/>
    </row>
    <row r="227" spans="1:11" ht="12.75" customHeight="1">
      <c r="A227" s="405">
        <v>205</v>
      </c>
      <c r="B227" s="382" t="s">
        <v>572</v>
      </c>
      <c r="C227" s="382"/>
      <c r="D227" s="382"/>
      <c r="E227" s="370" t="s">
        <v>565</v>
      </c>
      <c r="F227" s="370">
        <v>1</v>
      </c>
      <c r="G227" s="384"/>
      <c r="H227" s="375">
        <f t="shared" si="13"/>
        <v>0</v>
      </c>
      <c r="I227" s="379"/>
      <c r="J227" s="406">
        <f t="shared" si="14"/>
        <v>0</v>
      </c>
      <c r="K227" s="10"/>
    </row>
    <row r="228" spans="1:11" ht="12.75" customHeight="1">
      <c r="A228" s="405">
        <v>206</v>
      </c>
      <c r="B228" s="382" t="s">
        <v>573</v>
      </c>
      <c r="C228" s="382"/>
      <c r="D228" s="382"/>
      <c r="E228" s="370" t="s">
        <v>565</v>
      </c>
      <c r="F228" s="370">
        <v>1</v>
      </c>
      <c r="G228" s="384"/>
      <c r="H228" s="375">
        <f t="shared" si="13"/>
        <v>0</v>
      </c>
      <c r="I228" s="379"/>
      <c r="J228" s="406">
        <f t="shared" si="14"/>
        <v>0</v>
      </c>
      <c r="K228" s="10"/>
    </row>
    <row r="229" spans="1:11" ht="12.75" customHeight="1">
      <c r="A229" s="405">
        <v>207</v>
      </c>
      <c r="B229" s="382" t="s">
        <v>574</v>
      </c>
      <c r="C229" s="382"/>
      <c r="D229" s="382"/>
      <c r="E229" s="370" t="s">
        <v>565</v>
      </c>
      <c r="F229" s="370">
        <v>1</v>
      </c>
      <c r="G229" s="384"/>
      <c r="H229" s="375">
        <f t="shared" si="13"/>
        <v>0</v>
      </c>
      <c r="I229" s="379"/>
      <c r="J229" s="406">
        <f t="shared" si="14"/>
        <v>0</v>
      </c>
      <c r="K229" s="10"/>
    </row>
    <row r="230" spans="1:11" ht="12.75" customHeight="1">
      <c r="A230" s="405">
        <v>208</v>
      </c>
      <c r="B230" s="382" t="s">
        <v>575</v>
      </c>
      <c r="C230" s="382"/>
      <c r="D230" s="382"/>
      <c r="E230" s="370" t="s">
        <v>565</v>
      </c>
      <c r="F230" s="370">
        <v>5</v>
      </c>
      <c r="G230" s="384"/>
      <c r="H230" s="375">
        <f t="shared" si="13"/>
        <v>0</v>
      </c>
      <c r="I230" s="379"/>
      <c r="J230" s="406">
        <f t="shared" si="14"/>
        <v>0</v>
      </c>
      <c r="K230" s="10"/>
    </row>
    <row r="231" spans="1:11" ht="12.75" customHeight="1">
      <c r="A231" s="405">
        <v>209</v>
      </c>
      <c r="B231" s="382" t="s">
        <v>576</v>
      </c>
      <c r="C231" s="382"/>
      <c r="D231" s="382"/>
      <c r="E231" s="370" t="s">
        <v>27</v>
      </c>
      <c r="F231" s="370">
        <v>1</v>
      </c>
      <c r="G231" s="384"/>
      <c r="H231" s="375">
        <f t="shared" si="13"/>
        <v>0</v>
      </c>
      <c r="I231" s="379"/>
      <c r="J231" s="406">
        <f t="shared" si="14"/>
        <v>0</v>
      </c>
      <c r="K231" s="10"/>
    </row>
    <row r="232" spans="1:11" ht="12.75" customHeight="1">
      <c r="A232" s="405">
        <v>210</v>
      </c>
      <c r="B232" s="382" t="s">
        <v>577</v>
      </c>
      <c r="C232" s="382"/>
      <c r="D232" s="382"/>
      <c r="E232" s="370" t="s">
        <v>565</v>
      </c>
      <c r="F232" s="370">
        <v>4</v>
      </c>
      <c r="G232" s="384"/>
      <c r="H232" s="375">
        <f t="shared" si="13"/>
        <v>0</v>
      </c>
      <c r="I232" s="379"/>
      <c r="J232" s="406">
        <f t="shared" si="14"/>
        <v>0</v>
      </c>
      <c r="K232" s="10"/>
    </row>
    <row r="233" spans="1:11" ht="12.75" customHeight="1">
      <c r="A233" s="405">
        <v>211</v>
      </c>
      <c r="B233" s="382" t="s">
        <v>578</v>
      </c>
      <c r="C233" s="382"/>
      <c r="D233" s="382"/>
      <c r="E233" s="370" t="s">
        <v>27</v>
      </c>
      <c r="F233" s="370">
        <v>2</v>
      </c>
      <c r="G233" s="384"/>
      <c r="H233" s="375">
        <f t="shared" si="13"/>
        <v>0</v>
      </c>
      <c r="I233" s="379"/>
      <c r="J233" s="406">
        <f t="shared" si="14"/>
        <v>0</v>
      </c>
      <c r="K233" s="10"/>
    </row>
    <row r="234" spans="1:11" ht="12.75" customHeight="1">
      <c r="A234" s="405">
        <v>212</v>
      </c>
      <c r="B234" s="382" t="s">
        <v>579</v>
      </c>
      <c r="C234" s="382"/>
      <c r="D234" s="382"/>
      <c r="E234" s="370" t="s">
        <v>27</v>
      </c>
      <c r="F234" s="370">
        <v>5</v>
      </c>
      <c r="G234" s="384"/>
      <c r="H234" s="375">
        <f t="shared" si="13"/>
        <v>0</v>
      </c>
      <c r="I234" s="379"/>
      <c r="J234" s="406">
        <f t="shared" si="14"/>
        <v>0</v>
      </c>
      <c r="K234" s="10"/>
    </row>
    <row r="235" spans="1:11" ht="12.75" customHeight="1">
      <c r="A235" s="405">
        <v>213</v>
      </c>
      <c r="B235" s="382" t="s">
        <v>228</v>
      </c>
      <c r="C235" s="382"/>
      <c r="D235" s="382"/>
      <c r="E235" s="370" t="s">
        <v>27</v>
      </c>
      <c r="F235" s="370">
        <v>6</v>
      </c>
      <c r="G235" s="384"/>
      <c r="H235" s="375">
        <f t="shared" si="13"/>
        <v>0</v>
      </c>
      <c r="I235" s="379"/>
      <c r="J235" s="406">
        <f t="shared" si="14"/>
        <v>0</v>
      </c>
      <c r="K235" s="10"/>
    </row>
    <row r="236" spans="1:11" ht="12.75" customHeight="1">
      <c r="A236" s="405">
        <v>214</v>
      </c>
      <c r="B236" s="382" t="s">
        <v>580</v>
      </c>
      <c r="C236" s="382"/>
      <c r="D236" s="382"/>
      <c r="E236" s="370" t="s">
        <v>27</v>
      </c>
      <c r="F236" s="370">
        <v>1</v>
      </c>
      <c r="G236" s="384"/>
      <c r="H236" s="375">
        <f t="shared" si="13"/>
        <v>0</v>
      </c>
      <c r="I236" s="379"/>
      <c r="J236" s="406">
        <f t="shared" si="14"/>
        <v>0</v>
      </c>
      <c r="K236" s="10"/>
    </row>
    <row r="237" spans="1:11" ht="12.75" customHeight="1">
      <c r="A237" s="405">
        <v>215</v>
      </c>
      <c r="B237" s="382" t="s">
        <v>581</v>
      </c>
      <c r="C237" s="382"/>
      <c r="D237" s="382"/>
      <c r="E237" s="370" t="s">
        <v>27</v>
      </c>
      <c r="F237" s="370">
        <v>5</v>
      </c>
      <c r="G237" s="384"/>
      <c r="H237" s="375">
        <f t="shared" si="13"/>
        <v>0</v>
      </c>
      <c r="I237" s="379"/>
      <c r="J237" s="406">
        <f t="shared" si="14"/>
        <v>0</v>
      </c>
      <c r="K237" s="10"/>
    </row>
    <row r="238" spans="1:11" ht="12.75" customHeight="1">
      <c r="A238" s="405">
        <v>216</v>
      </c>
      <c r="B238" s="382" t="s">
        <v>582</v>
      </c>
      <c r="C238" s="382"/>
      <c r="D238" s="382"/>
      <c r="E238" s="370" t="s">
        <v>27</v>
      </c>
      <c r="F238" s="370">
        <v>230</v>
      </c>
      <c r="G238" s="384"/>
      <c r="H238" s="375">
        <f t="shared" si="13"/>
        <v>0</v>
      </c>
      <c r="I238" s="379"/>
      <c r="J238" s="406">
        <f t="shared" si="14"/>
        <v>0</v>
      </c>
      <c r="K238" s="10"/>
    </row>
    <row r="239" spans="1:11" ht="12.75" customHeight="1">
      <c r="A239" s="405">
        <v>217</v>
      </c>
      <c r="B239" s="382" t="s">
        <v>583</v>
      </c>
      <c r="C239" s="382"/>
      <c r="D239" s="382"/>
      <c r="E239" s="370" t="s">
        <v>27</v>
      </c>
      <c r="F239" s="370">
        <v>5</v>
      </c>
      <c r="G239" s="384"/>
      <c r="H239" s="375">
        <f t="shared" si="13"/>
        <v>0</v>
      </c>
      <c r="I239" s="379"/>
      <c r="J239" s="406">
        <f t="shared" si="14"/>
        <v>0</v>
      </c>
      <c r="K239" s="10"/>
    </row>
    <row r="240" spans="1:11" ht="12.75" customHeight="1">
      <c r="A240" s="405">
        <v>218</v>
      </c>
      <c r="B240" s="382" t="s">
        <v>584</v>
      </c>
      <c r="C240" s="382"/>
      <c r="D240" s="382"/>
      <c r="E240" s="370" t="s">
        <v>27</v>
      </c>
      <c r="F240" s="370">
        <v>20</v>
      </c>
      <c r="G240" s="384"/>
      <c r="H240" s="375">
        <f t="shared" si="13"/>
        <v>0</v>
      </c>
      <c r="I240" s="379"/>
      <c r="J240" s="406">
        <f t="shared" si="14"/>
        <v>0</v>
      </c>
      <c r="K240" s="10"/>
    </row>
    <row r="241" spans="1:11" ht="12.75" customHeight="1">
      <c r="A241" s="405">
        <v>219</v>
      </c>
      <c r="B241" s="382" t="s">
        <v>585</v>
      </c>
      <c r="C241" s="382"/>
      <c r="D241" s="382"/>
      <c r="E241" s="370" t="s">
        <v>27</v>
      </c>
      <c r="F241" s="370">
        <v>15</v>
      </c>
      <c r="G241" s="384"/>
      <c r="H241" s="375">
        <f t="shared" si="13"/>
        <v>0</v>
      </c>
      <c r="I241" s="379"/>
      <c r="J241" s="406">
        <f t="shared" si="14"/>
        <v>0</v>
      </c>
      <c r="K241" s="10"/>
    </row>
    <row r="242" spans="1:11" ht="12.75" customHeight="1">
      <c r="A242" s="405">
        <v>220</v>
      </c>
      <c r="B242" s="382" t="s">
        <v>586</v>
      </c>
      <c r="C242" s="382"/>
      <c r="D242" s="382"/>
      <c r="E242" s="370" t="s">
        <v>27</v>
      </c>
      <c r="F242" s="370">
        <v>30</v>
      </c>
      <c r="G242" s="384"/>
      <c r="H242" s="375">
        <f t="shared" si="13"/>
        <v>0</v>
      </c>
      <c r="I242" s="379"/>
      <c r="J242" s="406">
        <f t="shared" si="14"/>
        <v>0</v>
      </c>
      <c r="K242" s="10"/>
    </row>
    <row r="243" spans="1:11" ht="12.75" customHeight="1">
      <c r="A243" s="405">
        <v>221</v>
      </c>
      <c r="B243" s="382" t="s">
        <v>587</v>
      </c>
      <c r="C243" s="382"/>
      <c r="D243" s="382"/>
      <c r="E243" s="370" t="s">
        <v>27</v>
      </c>
      <c r="F243" s="370">
        <v>90</v>
      </c>
      <c r="G243" s="384"/>
      <c r="H243" s="375">
        <f t="shared" si="13"/>
        <v>0</v>
      </c>
      <c r="I243" s="379"/>
      <c r="J243" s="406">
        <f t="shared" si="14"/>
        <v>0</v>
      </c>
      <c r="K243" s="10"/>
    </row>
    <row r="244" spans="1:11" ht="12.75" customHeight="1">
      <c r="A244" s="405">
        <v>222</v>
      </c>
      <c r="B244" s="382" t="s">
        <v>588</v>
      </c>
      <c r="C244" s="382"/>
      <c r="D244" s="382"/>
      <c r="E244" s="370" t="s">
        <v>27</v>
      </c>
      <c r="F244" s="370">
        <v>25</v>
      </c>
      <c r="G244" s="384"/>
      <c r="H244" s="375">
        <f t="shared" si="13"/>
        <v>0</v>
      </c>
      <c r="I244" s="379"/>
      <c r="J244" s="406">
        <f t="shared" si="14"/>
        <v>0</v>
      </c>
      <c r="K244" s="10"/>
    </row>
    <row r="245" spans="1:11" ht="12.75" customHeight="1">
      <c r="A245" s="405">
        <v>223</v>
      </c>
      <c r="B245" s="382" t="s">
        <v>589</v>
      </c>
      <c r="C245" s="382"/>
      <c r="D245" s="382"/>
      <c r="E245" s="370" t="s">
        <v>27</v>
      </c>
      <c r="F245" s="370">
        <v>5</v>
      </c>
      <c r="G245" s="384"/>
      <c r="H245" s="375">
        <f t="shared" si="13"/>
        <v>0</v>
      </c>
      <c r="I245" s="379"/>
      <c r="J245" s="406">
        <f t="shared" si="14"/>
        <v>0</v>
      </c>
      <c r="K245" s="10"/>
    </row>
    <row r="246" spans="1:11" ht="12.75" customHeight="1">
      <c r="A246" s="405">
        <v>224</v>
      </c>
      <c r="B246" s="382" t="s">
        <v>590</v>
      </c>
      <c r="C246" s="382"/>
      <c r="D246" s="382"/>
      <c r="E246" s="370" t="s">
        <v>27</v>
      </c>
      <c r="F246" s="370">
        <v>50</v>
      </c>
      <c r="G246" s="384"/>
      <c r="H246" s="375">
        <f t="shared" si="13"/>
        <v>0</v>
      </c>
      <c r="I246" s="379"/>
      <c r="J246" s="406">
        <f aca="true" t="shared" si="15" ref="J246:J274">H246*I246+H246</f>
        <v>0</v>
      </c>
      <c r="K246" s="10"/>
    </row>
    <row r="247" spans="1:11" ht="12.75" customHeight="1">
      <c r="A247" s="405">
        <v>225</v>
      </c>
      <c r="B247" s="382" t="s">
        <v>229</v>
      </c>
      <c r="C247" s="382"/>
      <c r="D247" s="382"/>
      <c r="E247" s="370" t="s">
        <v>591</v>
      </c>
      <c r="F247" s="370">
        <v>5</v>
      </c>
      <c r="G247" s="384"/>
      <c r="H247" s="375">
        <f t="shared" si="13"/>
        <v>0</v>
      </c>
      <c r="I247" s="379"/>
      <c r="J247" s="406">
        <f t="shared" si="15"/>
        <v>0</v>
      </c>
      <c r="K247" s="10"/>
    </row>
    <row r="248" spans="1:11" ht="12.75" customHeight="1">
      <c r="A248" s="405">
        <v>226</v>
      </c>
      <c r="B248" s="382" t="s">
        <v>592</v>
      </c>
      <c r="C248" s="382"/>
      <c r="D248" s="382"/>
      <c r="E248" s="370" t="s">
        <v>27</v>
      </c>
      <c r="F248" s="370">
        <v>200</v>
      </c>
      <c r="G248" s="384"/>
      <c r="H248" s="375">
        <f t="shared" si="13"/>
        <v>0</v>
      </c>
      <c r="I248" s="379"/>
      <c r="J248" s="406">
        <f t="shared" si="15"/>
        <v>0</v>
      </c>
      <c r="K248" s="10"/>
    </row>
    <row r="249" spans="1:11" ht="12.75" customHeight="1">
      <c r="A249" s="405">
        <v>227</v>
      </c>
      <c r="B249" s="382" t="s">
        <v>593</v>
      </c>
      <c r="C249" s="382"/>
      <c r="D249" s="382"/>
      <c r="E249" s="370" t="s">
        <v>27</v>
      </c>
      <c r="F249" s="370">
        <v>200</v>
      </c>
      <c r="G249" s="384"/>
      <c r="H249" s="375">
        <f t="shared" si="13"/>
        <v>0</v>
      </c>
      <c r="I249" s="379"/>
      <c r="J249" s="406">
        <f t="shared" si="15"/>
        <v>0</v>
      </c>
      <c r="K249" s="10"/>
    </row>
    <row r="250" spans="1:11" ht="12.75" customHeight="1">
      <c r="A250" s="405">
        <v>228</v>
      </c>
      <c r="B250" s="382" t="s">
        <v>594</v>
      </c>
      <c r="C250" s="382"/>
      <c r="D250" s="382"/>
      <c r="E250" s="370" t="s">
        <v>27</v>
      </c>
      <c r="F250" s="370">
        <v>200</v>
      </c>
      <c r="G250" s="384"/>
      <c r="H250" s="375">
        <f t="shared" si="13"/>
        <v>0</v>
      </c>
      <c r="I250" s="379"/>
      <c r="J250" s="406">
        <f t="shared" si="15"/>
        <v>0</v>
      </c>
      <c r="K250" s="10"/>
    </row>
    <row r="251" spans="1:11" ht="12.75" customHeight="1">
      <c r="A251" s="405">
        <v>229</v>
      </c>
      <c r="B251" s="382" t="s">
        <v>595</v>
      </c>
      <c r="C251" s="382"/>
      <c r="D251" s="382"/>
      <c r="E251" s="370" t="s">
        <v>27</v>
      </c>
      <c r="F251" s="370">
        <v>15</v>
      </c>
      <c r="G251" s="384"/>
      <c r="H251" s="375">
        <f t="shared" si="13"/>
        <v>0</v>
      </c>
      <c r="I251" s="379"/>
      <c r="J251" s="406">
        <f t="shared" si="15"/>
        <v>0</v>
      </c>
      <c r="K251" s="10"/>
    </row>
    <row r="252" spans="1:11" ht="12.75" customHeight="1">
      <c r="A252" s="405">
        <v>230</v>
      </c>
      <c r="B252" s="382" t="s">
        <v>596</v>
      </c>
      <c r="C252" s="382"/>
      <c r="D252" s="382"/>
      <c r="E252" s="370" t="s">
        <v>27</v>
      </c>
      <c r="F252" s="370">
        <v>1</v>
      </c>
      <c r="G252" s="384"/>
      <c r="H252" s="375">
        <f aca="true" t="shared" si="16" ref="H252:H274">F252*G252</f>
        <v>0</v>
      </c>
      <c r="I252" s="379"/>
      <c r="J252" s="406">
        <f t="shared" si="15"/>
        <v>0</v>
      </c>
      <c r="K252" s="10"/>
    </row>
    <row r="253" spans="1:11" ht="12.75" customHeight="1">
      <c r="A253" s="405">
        <v>231</v>
      </c>
      <c r="B253" s="382" t="s">
        <v>597</v>
      </c>
      <c r="C253" s="382"/>
      <c r="D253" s="382"/>
      <c r="E253" s="370" t="s">
        <v>27</v>
      </c>
      <c r="F253" s="370">
        <v>1</v>
      </c>
      <c r="G253" s="384"/>
      <c r="H253" s="375">
        <f t="shared" si="16"/>
        <v>0</v>
      </c>
      <c r="I253" s="379"/>
      <c r="J253" s="406">
        <f t="shared" si="15"/>
        <v>0</v>
      </c>
      <c r="K253" s="10"/>
    </row>
    <row r="254" spans="1:11" ht="12.75" customHeight="1">
      <c r="A254" s="405">
        <v>232</v>
      </c>
      <c r="B254" s="382" t="s">
        <v>598</v>
      </c>
      <c r="C254" s="382"/>
      <c r="D254" s="382"/>
      <c r="E254" s="370" t="s">
        <v>27</v>
      </c>
      <c r="F254" s="370">
        <v>1</v>
      </c>
      <c r="G254" s="384"/>
      <c r="H254" s="375">
        <f t="shared" si="16"/>
        <v>0</v>
      </c>
      <c r="I254" s="379"/>
      <c r="J254" s="406">
        <f t="shared" si="15"/>
        <v>0</v>
      </c>
      <c r="K254" s="10"/>
    </row>
    <row r="255" spans="1:11" ht="12.75" customHeight="1">
      <c r="A255" s="405">
        <v>233</v>
      </c>
      <c r="B255" s="377" t="s">
        <v>599</v>
      </c>
      <c r="C255" s="382"/>
      <c r="D255" s="382"/>
      <c r="E255" s="370" t="s">
        <v>210</v>
      </c>
      <c r="F255" s="370">
        <v>1500</v>
      </c>
      <c r="G255" s="384"/>
      <c r="H255" s="375">
        <f t="shared" si="16"/>
        <v>0</v>
      </c>
      <c r="I255" s="379"/>
      <c r="J255" s="406">
        <f t="shared" si="15"/>
        <v>0</v>
      </c>
      <c r="K255" s="10"/>
    </row>
    <row r="256" spans="1:11" ht="12.75" customHeight="1">
      <c r="A256" s="405">
        <v>234</v>
      </c>
      <c r="B256" s="377" t="s">
        <v>600</v>
      </c>
      <c r="C256" s="382"/>
      <c r="D256" s="382"/>
      <c r="E256" s="370" t="s">
        <v>210</v>
      </c>
      <c r="F256" s="370">
        <v>200</v>
      </c>
      <c r="G256" s="384"/>
      <c r="H256" s="375">
        <f t="shared" si="16"/>
        <v>0</v>
      </c>
      <c r="I256" s="379"/>
      <c r="J256" s="406">
        <f t="shared" si="15"/>
        <v>0</v>
      </c>
      <c r="K256" s="10"/>
    </row>
    <row r="257" spans="1:11" ht="12.75" customHeight="1">
      <c r="A257" s="405">
        <v>235</v>
      </c>
      <c r="B257" s="382" t="s">
        <v>601</v>
      </c>
      <c r="C257" s="382"/>
      <c r="D257" s="382"/>
      <c r="E257" s="370" t="s">
        <v>27</v>
      </c>
      <c r="F257" s="370">
        <v>1</v>
      </c>
      <c r="G257" s="384"/>
      <c r="H257" s="375">
        <f t="shared" si="16"/>
        <v>0</v>
      </c>
      <c r="I257" s="379"/>
      <c r="J257" s="406">
        <f t="shared" si="15"/>
        <v>0</v>
      </c>
      <c r="K257" s="10"/>
    </row>
    <row r="258" spans="1:11" ht="12.75" customHeight="1">
      <c r="A258" s="405">
        <v>236</v>
      </c>
      <c r="B258" s="382" t="s">
        <v>602</v>
      </c>
      <c r="C258" s="382"/>
      <c r="D258" s="382"/>
      <c r="E258" s="370" t="s">
        <v>565</v>
      </c>
      <c r="F258" s="370">
        <v>1</v>
      </c>
      <c r="G258" s="384"/>
      <c r="H258" s="375">
        <f t="shared" si="16"/>
        <v>0</v>
      </c>
      <c r="I258" s="379"/>
      <c r="J258" s="406">
        <f t="shared" si="15"/>
        <v>0</v>
      </c>
      <c r="K258" s="10"/>
    </row>
    <row r="259" spans="1:11" ht="12.75" customHeight="1">
      <c r="A259" s="405">
        <v>237</v>
      </c>
      <c r="B259" s="386" t="s">
        <v>603</v>
      </c>
      <c r="C259" s="382"/>
      <c r="D259" s="382"/>
      <c r="E259" s="370" t="s">
        <v>591</v>
      </c>
      <c r="F259" s="370">
        <v>10</v>
      </c>
      <c r="G259" s="384"/>
      <c r="H259" s="375">
        <f t="shared" si="16"/>
        <v>0</v>
      </c>
      <c r="I259" s="379"/>
      <c r="J259" s="406">
        <f t="shared" si="15"/>
        <v>0</v>
      </c>
      <c r="K259" s="10"/>
    </row>
    <row r="260" spans="1:11" ht="12.75" customHeight="1">
      <c r="A260" s="405">
        <v>238</v>
      </c>
      <c r="B260" s="382" t="s">
        <v>604</v>
      </c>
      <c r="C260" s="382"/>
      <c r="D260" s="382"/>
      <c r="E260" s="370" t="s">
        <v>27</v>
      </c>
      <c r="F260" s="370">
        <v>8</v>
      </c>
      <c r="G260" s="384"/>
      <c r="H260" s="375">
        <f t="shared" si="16"/>
        <v>0</v>
      </c>
      <c r="I260" s="379"/>
      <c r="J260" s="406">
        <f t="shared" si="15"/>
        <v>0</v>
      </c>
      <c r="K260" s="10"/>
    </row>
    <row r="261" spans="1:11" ht="12.75" customHeight="1">
      <c r="A261" s="405">
        <v>239</v>
      </c>
      <c r="B261" s="382" t="s">
        <v>605</v>
      </c>
      <c r="C261" s="382"/>
      <c r="D261" s="382"/>
      <c r="E261" s="370" t="s">
        <v>27</v>
      </c>
      <c r="F261" s="370">
        <v>8</v>
      </c>
      <c r="G261" s="384"/>
      <c r="H261" s="375">
        <f t="shared" si="16"/>
        <v>0</v>
      </c>
      <c r="I261" s="379"/>
      <c r="J261" s="406">
        <f t="shared" si="15"/>
        <v>0</v>
      </c>
      <c r="K261" s="10"/>
    </row>
    <row r="262" spans="1:11" ht="12.75" customHeight="1">
      <c r="A262" s="405">
        <v>240</v>
      </c>
      <c r="B262" s="382" t="s">
        <v>606</v>
      </c>
      <c r="C262" s="382"/>
      <c r="D262" s="382"/>
      <c r="E262" s="370" t="s">
        <v>210</v>
      </c>
      <c r="F262" s="370">
        <v>100</v>
      </c>
      <c r="G262" s="384"/>
      <c r="H262" s="375">
        <f t="shared" si="16"/>
        <v>0</v>
      </c>
      <c r="I262" s="379"/>
      <c r="J262" s="406">
        <f t="shared" si="15"/>
        <v>0</v>
      </c>
      <c r="K262" s="10"/>
    </row>
    <row r="263" spans="1:11" ht="12.75" customHeight="1">
      <c r="A263" s="405">
        <v>241</v>
      </c>
      <c r="B263" s="382" t="s">
        <v>607</v>
      </c>
      <c r="C263" s="382"/>
      <c r="D263" s="382"/>
      <c r="E263" s="370" t="s">
        <v>210</v>
      </c>
      <c r="F263" s="370">
        <v>600</v>
      </c>
      <c r="G263" s="384"/>
      <c r="H263" s="375">
        <f t="shared" si="16"/>
        <v>0</v>
      </c>
      <c r="I263" s="379"/>
      <c r="J263" s="406">
        <f t="shared" si="15"/>
        <v>0</v>
      </c>
      <c r="K263" s="10"/>
    </row>
    <row r="264" spans="1:11" ht="12.75" customHeight="1">
      <c r="A264" s="405">
        <v>242</v>
      </c>
      <c r="B264" s="382" t="s">
        <v>608</v>
      </c>
      <c r="C264" s="382"/>
      <c r="D264" s="382"/>
      <c r="E264" s="370" t="s">
        <v>210</v>
      </c>
      <c r="F264" s="370">
        <v>200</v>
      </c>
      <c r="G264" s="384"/>
      <c r="H264" s="375">
        <f t="shared" si="16"/>
        <v>0</v>
      </c>
      <c r="I264" s="379"/>
      <c r="J264" s="406">
        <f t="shared" si="15"/>
        <v>0</v>
      </c>
      <c r="K264" s="10"/>
    </row>
    <row r="265" spans="1:11" ht="12.75" customHeight="1">
      <c r="A265" s="405">
        <v>243</v>
      </c>
      <c r="B265" s="382" t="s">
        <v>609</v>
      </c>
      <c r="C265" s="382"/>
      <c r="D265" s="382"/>
      <c r="E265" s="370" t="s">
        <v>27</v>
      </c>
      <c r="F265" s="370">
        <v>6</v>
      </c>
      <c r="G265" s="384"/>
      <c r="H265" s="375">
        <f t="shared" si="16"/>
        <v>0</v>
      </c>
      <c r="I265" s="379"/>
      <c r="J265" s="406">
        <f t="shared" si="15"/>
        <v>0</v>
      </c>
      <c r="K265" s="10"/>
    </row>
    <row r="266" spans="1:11" ht="12.75" customHeight="1">
      <c r="A266" s="405">
        <v>244</v>
      </c>
      <c r="B266" s="382" t="s">
        <v>610</v>
      </c>
      <c r="C266" s="382"/>
      <c r="D266" s="382"/>
      <c r="E266" s="370" t="s">
        <v>27</v>
      </c>
      <c r="F266" s="370">
        <v>20</v>
      </c>
      <c r="G266" s="384"/>
      <c r="H266" s="375">
        <f t="shared" si="16"/>
        <v>0</v>
      </c>
      <c r="I266" s="379"/>
      <c r="J266" s="406">
        <f t="shared" si="15"/>
        <v>0</v>
      </c>
      <c r="K266" s="10"/>
    </row>
    <row r="267" spans="1:11" ht="12.75" customHeight="1">
      <c r="A267" s="405">
        <v>245</v>
      </c>
      <c r="B267" s="382" t="s">
        <v>611</v>
      </c>
      <c r="C267" s="382"/>
      <c r="D267" s="382"/>
      <c r="E267" s="370" t="s">
        <v>27</v>
      </c>
      <c r="F267" s="370">
        <v>6</v>
      </c>
      <c r="G267" s="384"/>
      <c r="H267" s="375">
        <f t="shared" si="16"/>
        <v>0</v>
      </c>
      <c r="I267" s="379"/>
      <c r="J267" s="406">
        <f t="shared" si="15"/>
        <v>0</v>
      </c>
      <c r="K267" s="10"/>
    </row>
    <row r="268" spans="1:11" ht="12.75" customHeight="1">
      <c r="A268" s="405">
        <v>246</v>
      </c>
      <c r="B268" s="382" t="s">
        <v>612</v>
      </c>
      <c r="C268" s="382"/>
      <c r="D268" s="382"/>
      <c r="E268" s="370" t="s">
        <v>210</v>
      </c>
      <c r="F268" s="370">
        <v>20</v>
      </c>
      <c r="G268" s="384"/>
      <c r="H268" s="375">
        <f t="shared" si="16"/>
        <v>0</v>
      </c>
      <c r="I268" s="379"/>
      <c r="J268" s="406">
        <f t="shared" si="15"/>
        <v>0</v>
      </c>
      <c r="K268" s="10"/>
    </row>
    <row r="269" spans="1:11" ht="12.75" customHeight="1">
      <c r="A269" s="405">
        <v>247</v>
      </c>
      <c r="B269" s="382" t="s">
        <v>613</v>
      </c>
      <c r="C269" s="382"/>
      <c r="D269" s="382"/>
      <c r="E269" s="370" t="s">
        <v>210</v>
      </c>
      <c r="F269" s="370">
        <v>10</v>
      </c>
      <c r="G269" s="384"/>
      <c r="H269" s="375">
        <f t="shared" si="16"/>
        <v>0</v>
      </c>
      <c r="I269" s="379"/>
      <c r="J269" s="406">
        <f t="shared" si="15"/>
        <v>0</v>
      </c>
      <c r="K269" s="10"/>
    </row>
    <row r="270" spans="1:11" ht="12.75" customHeight="1">
      <c r="A270" s="405">
        <v>248</v>
      </c>
      <c r="B270" s="382" t="s">
        <v>614</v>
      </c>
      <c r="C270" s="382"/>
      <c r="D270" s="382"/>
      <c r="E270" s="370" t="s">
        <v>210</v>
      </c>
      <c r="F270" s="370">
        <v>20</v>
      </c>
      <c r="G270" s="384"/>
      <c r="H270" s="375">
        <f t="shared" si="16"/>
        <v>0</v>
      </c>
      <c r="I270" s="379"/>
      <c r="J270" s="406">
        <f t="shared" si="15"/>
        <v>0</v>
      </c>
      <c r="K270" s="10"/>
    </row>
    <row r="271" spans="1:11" ht="12.75" customHeight="1">
      <c r="A271" s="405">
        <v>249</v>
      </c>
      <c r="B271" s="382" t="s">
        <v>615</v>
      </c>
      <c r="C271" s="382"/>
      <c r="D271" s="382"/>
      <c r="E271" s="370" t="s">
        <v>210</v>
      </c>
      <c r="F271" s="370">
        <v>10</v>
      </c>
      <c r="G271" s="384"/>
      <c r="H271" s="375">
        <f t="shared" si="16"/>
        <v>0</v>
      </c>
      <c r="I271" s="379"/>
      <c r="J271" s="406">
        <f t="shared" si="15"/>
        <v>0</v>
      </c>
      <c r="K271" s="10"/>
    </row>
    <row r="272" spans="1:11" ht="12.75" customHeight="1">
      <c r="A272" s="405">
        <v>250</v>
      </c>
      <c r="B272" s="382" t="s">
        <v>616</v>
      </c>
      <c r="C272" s="382"/>
      <c r="D272" s="382"/>
      <c r="E272" s="370" t="s">
        <v>27</v>
      </c>
      <c r="F272" s="370">
        <v>5</v>
      </c>
      <c r="G272" s="384"/>
      <c r="H272" s="375">
        <f t="shared" si="16"/>
        <v>0</v>
      </c>
      <c r="I272" s="379"/>
      <c r="J272" s="406">
        <f t="shared" si="15"/>
        <v>0</v>
      </c>
      <c r="K272" s="10"/>
    </row>
    <row r="273" spans="1:11" ht="24.75" customHeight="1">
      <c r="A273" s="405">
        <v>251</v>
      </c>
      <c r="B273" s="382" t="s">
        <v>617</v>
      </c>
      <c r="C273" s="382"/>
      <c r="D273" s="382"/>
      <c r="E273" s="370" t="s">
        <v>27</v>
      </c>
      <c r="F273" s="370">
        <v>10</v>
      </c>
      <c r="G273" s="384"/>
      <c r="H273" s="375">
        <f t="shared" si="16"/>
        <v>0</v>
      </c>
      <c r="I273" s="379"/>
      <c r="J273" s="406">
        <f t="shared" si="15"/>
        <v>0</v>
      </c>
      <c r="K273" s="10"/>
    </row>
    <row r="274" spans="1:11" ht="13.5" customHeight="1">
      <c r="A274" s="407">
        <v>252</v>
      </c>
      <c r="B274" s="21" t="s">
        <v>618</v>
      </c>
      <c r="C274" s="415"/>
      <c r="D274" s="415"/>
      <c r="E274" s="416" t="s">
        <v>210</v>
      </c>
      <c r="F274" s="416">
        <v>150</v>
      </c>
      <c r="G274" s="417"/>
      <c r="H274" s="221">
        <f t="shared" si="16"/>
        <v>0</v>
      </c>
      <c r="I274" s="222"/>
      <c r="J274" s="408">
        <f t="shared" si="15"/>
        <v>0</v>
      </c>
      <c r="K274" s="10"/>
    </row>
    <row r="275" spans="1:11" ht="13.5" customHeight="1" hidden="1">
      <c r="A275" s="409"/>
      <c r="B275" s="15"/>
      <c r="C275" s="15"/>
      <c r="D275" s="15"/>
      <c r="E275" s="20"/>
      <c r="F275" s="20"/>
      <c r="G275" s="19"/>
      <c r="H275" s="9"/>
      <c r="I275" s="14"/>
      <c r="J275" s="410"/>
      <c r="K275" s="10"/>
    </row>
    <row r="276" spans="1:11" ht="13.5" customHeight="1" hidden="1">
      <c r="A276" s="424"/>
      <c r="B276" s="452"/>
      <c r="C276" s="11"/>
      <c r="D276" s="11"/>
      <c r="E276" s="26"/>
      <c r="F276" s="453"/>
      <c r="G276" s="454"/>
      <c r="H276" s="455"/>
      <c r="I276" s="41"/>
      <c r="J276" s="426"/>
      <c r="K276" s="10"/>
    </row>
    <row r="277" spans="1:10" ht="18" customHeight="1">
      <c r="A277" s="697" t="s">
        <v>301</v>
      </c>
      <c r="B277" s="698"/>
      <c r="C277" s="698"/>
      <c r="D277" s="698"/>
      <c r="E277" s="698"/>
      <c r="F277" s="698"/>
      <c r="G277" s="698"/>
      <c r="H277" s="456">
        <f>SUM(H5:H276)</f>
        <v>0</v>
      </c>
      <c r="I277" s="457"/>
      <c r="J277" s="486">
        <f>SUM(J5:J276)</f>
        <v>0</v>
      </c>
    </row>
    <row r="278" spans="1:11" ht="12.75" customHeight="1">
      <c r="A278" s="16"/>
      <c r="B278" s="42"/>
      <c r="C278" s="42"/>
      <c r="D278" s="42"/>
      <c r="E278" s="16"/>
      <c r="F278" s="16"/>
      <c r="G278" s="16"/>
      <c r="H278" s="16"/>
      <c r="I278" s="16"/>
      <c r="J278" s="16"/>
      <c r="K278" s="16"/>
    </row>
    <row r="279" ht="14.25" customHeight="1">
      <c r="A279" s="7" t="s">
        <v>619</v>
      </c>
    </row>
    <row r="280" ht="17.25" customHeight="1">
      <c r="A280" s="3" t="s">
        <v>303</v>
      </c>
    </row>
    <row r="281" ht="17.25" customHeight="1">
      <c r="A281" s="7" t="s">
        <v>620</v>
      </c>
    </row>
    <row r="282" ht="17.25" customHeight="1">
      <c r="A282" s="3" t="s">
        <v>303</v>
      </c>
    </row>
    <row r="284" ht="12.75" customHeight="1">
      <c r="G284" s="3" t="s">
        <v>305</v>
      </c>
    </row>
    <row r="285" spans="7:10" ht="26.25" customHeight="1">
      <c r="G285" s="694" t="s">
        <v>306</v>
      </c>
      <c r="H285" s="694"/>
      <c r="I285" s="694"/>
      <c r="J285" s="694"/>
    </row>
  </sheetData>
  <sheetProtection selectLockedCells="1" selectUnlockedCells="1"/>
  <mergeCells count="9">
    <mergeCell ref="G285:J285"/>
    <mergeCell ref="A146:F146"/>
    <mergeCell ref="A203:F203"/>
    <mergeCell ref="A219:F219"/>
    <mergeCell ref="A277:G277"/>
    <mergeCell ref="A3:K3"/>
    <mergeCell ref="A5:E5"/>
    <mergeCell ref="A44:F44"/>
    <mergeCell ref="A2:J2"/>
  </mergeCells>
  <printOptions horizontalCentered="1"/>
  <pageMargins left="0.31496062992125984" right="0.2362204724409449" top="0.6692913385826772" bottom="0.4330708661417323" header="0.3937007874015748" footer="0.1968503937007874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140625" style="3" customWidth="1"/>
    <col min="2" max="2" width="31.57421875" style="3" customWidth="1"/>
    <col min="3" max="3" width="17.8515625" style="3" customWidth="1"/>
    <col min="4" max="4" width="9.421875" style="3" customWidth="1"/>
    <col min="5" max="5" width="6.8515625" style="3" customWidth="1"/>
    <col min="6" max="6" width="6.710937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" customHeight="1">
      <c r="A1" s="708" t="s">
        <v>1020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27" customHeight="1" thickBot="1">
      <c r="A2" s="703" t="s">
        <v>740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ht="39.75" customHeight="1" thickBot="1">
      <c r="A3" s="400" t="s">
        <v>996</v>
      </c>
      <c r="B3" s="401" t="s">
        <v>997</v>
      </c>
      <c r="C3" s="423" t="s">
        <v>998</v>
      </c>
      <c r="D3" s="402" t="s">
        <v>999</v>
      </c>
      <c r="E3" s="401" t="s">
        <v>1000</v>
      </c>
      <c r="F3" s="401" t="s">
        <v>1001</v>
      </c>
      <c r="G3" s="401" t="s">
        <v>1002</v>
      </c>
      <c r="H3" s="401" t="s">
        <v>623</v>
      </c>
      <c r="I3" s="401" t="s">
        <v>1004</v>
      </c>
      <c r="J3" s="403" t="s">
        <v>624</v>
      </c>
    </row>
    <row r="4" spans="1:10" ht="19.5" customHeight="1">
      <c r="A4" s="604">
        <v>1</v>
      </c>
      <c r="B4" s="97" t="s">
        <v>969</v>
      </c>
      <c r="C4" s="97"/>
      <c r="D4" s="97"/>
      <c r="E4" s="98" t="s">
        <v>210</v>
      </c>
      <c r="F4" s="98">
        <v>200</v>
      </c>
      <c r="G4" s="100"/>
      <c r="H4" s="101">
        <f>F4*G4</f>
        <v>0</v>
      </c>
      <c r="I4" s="102"/>
      <c r="J4" s="599">
        <f>H4*I4+H4</f>
        <v>0</v>
      </c>
    </row>
    <row r="5" spans="1:10" ht="19.5" customHeight="1" thickBot="1">
      <c r="A5" s="597">
        <v>2</v>
      </c>
      <c r="B5" s="62" t="s">
        <v>970</v>
      </c>
      <c r="C5" s="62"/>
      <c r="D5" s="62"/>
      <c r="E5" s="63" t="s">
        <v>210</v>
      </c>
      <c r="F5" s="63">
        <v>350</v>
      </c>
      <c r="G5" s="93"/>
      <c r="H5" s="94">
        <f>G5*F5</f>
        <v>0</v>
      </c>
      <c r="I5" s="95"/>
      <c r="J5" s="527">
        <f>H5*I5+H5</f>
        <v>0</v>
      </c>
    </row>
    <row r="6" spans="1:10" ht="21.75" customHeight="1" thickBot="1">
      <c r="A6" s="467"/>
      <c r="B6" s="468" t="s">
        <v>301</v>
      </c>
      <c r="C6" s="468"/>
      <c r="D6" s="468"/>
      <c r="E6" s="468"/>
      <c r="F6" s="468"/>
      <c r="G6" s="468"/>
      <c r="H6" s="456">
        <f>SUM(H4:H5)</f>
        <v>0</v>
      </c>
      <c r="I6" s="460"/>
      <c r="J6" s="486">
        <f>SUM(J4:J5)</f>
        <v>0</v>
      </c>
    </row>
    <row r="8" ht="12.75" customHeight="1">
      <c r="A8" s="7" t="s">
        <v>946</v>
      </c>
    </row>
    <row r="9" ht="12.75" customHeight="1">
      <c r="A9" s="3" t="s">
        <v>303</v>
      </c>
    </row>
    <row r="10" ht="12.75" customHeight="1">
      <c r="A10" s="7" t="s">
        <v>421</v>
      </c>
    </row>
    <row r="11" ht="12.75" customHeight="1">
      <c r="A11" s="3" t="s">
        <v>303</v>
      </c>
    </row>
    <row r="13" ht="12.75" customHeight="1">
      <c r="G13" s="3" t="s">
        <v>305</v>
      </c>
    </row>
    <row r="14" spans="3:10" ht="25.5" customHeight="1">
      <c r="C14" s="65"/>
      <c r="D14" s="65"/>
      <c r="G14" s="694" t="s">
        <v>306</v>
      </c>
      <c r="H14" s="694"/>
      <c r="I14" s="694"/>
      <c r="J14" s="694"/>
    </row>
  </sheetData>
  <sheetProtection selectLockedCells="1" selectUnlockedCells="1"/>
  <mergeCells count="3">
    <mergeCell ref="A1:J1"/>
    <mergeCell ref="A2:J2"/>
    <mergeCell ref="G14:J14"/>
  </mergeCells>
  <printOptions horizontalCentered="1"/>
  <pageMargins left="0.19027777777777777" right="0.24027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421875" style="3" customWidth="1"/>
    <col min="2" max="2" width="23.28125" style="3" customWidth="1"/>
    <col min="3" max="3" width="17.28125" style="3" customWidth="1"/>
    <col min="4" max="4" width="10.140625" style="3" customWidth="1"/>
    <col min="5" max="6" width="5.7109375" style="3" customWidth="1"/>
    <col min="7" max="8" width="11.57421875" style="3" customWidth="1"/>
    <col min="9" max="9" width="7.00390625" style="3" customWidth="1"/>
    <col min="10" max="16384" width="11.57421875" style="3" customWidth="1"/>
  </cols>
  <sheetData>
    <row r="1" spans="1:10" ht="15.75" customHeight="1">
      <c r="A1" s="702" t="s">
        <v>422</v>
      </c>
      <c r="B1" s="702"/>
      <c r="C1" s="702"/>
      <c r="D1" s="702"/>
      <c r="E1" s="702"/>
      <c r="F1" s="702"/>
      <c r="G1" s="702" t="e">
        <f>NA()</f>
        <v>#N/A</v>
      </c>
      <c r="H1" s="702"/>
      <c r="I1" s="702"/>
      <c r="J1" s="702"/>
    </row>
    <row r="2" spans="1:10" ht="27.75" customHeight="1" thickBot="1">
      <c r="A2" s="703" t="s">
        <v>740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ht="31.5" customHeight="1" thickBot="1">
      <c r="A3" s="605" t="s">
        <v>629</v>
      </c>
      <c r="B3" s="490" t="s">
        <v>997</v>
      </c>
      <c r="C3" s="423" t="s">
        <v>998</v>
      </c>
      <c r="D3" s="423" t="s">
        <v>999</v>
      </c>
      <c r="E3" s="490" t="s">
        <v>1000</v>
      </c>
      <c r="F3" s="490" t="s">
        <v>1001</v>
      </c>
      <c r="G3" s="490" t="s">
        <v>1002</v>
      </c>
      <c r="H3" s="490" t="s">
        <v>623</v>
      </c>
      <c r="I3" s="490" t="s">
        <v>1004</v>
      </c>
      <c r="J3" s="491" t="s">
        <v>1005</v>
      </c>
    </row>
    <row r="4" spans="1:10" ht="15.75" customHeight="1">
      <c r="A4" s="596">
        <v>1</v>
      </c>
      <c r="B4" s="157" t="s">
        <v>971</v>
      </c>
      <c r="C4" s="157"/>
      <c r="D4" s="157"/>
      <c r="E4" s="86" t="s">
        <v>27</v>
      </c>
      <c r="F4" s="86">
        <v>60</v>
      </c>
      <c r="G4" s="87"/>
      <c r="H4" s="88">
        <f>F4*G4</f>
        <v>0</v>
      </c>
      <c r="I4" s="89"/>
      <c r="J4" s="524">
        <f>H4*I4+H4</f>
        <v>0</v>
      </c>
    </row>
    <row r="5" spans="1:10" ht="15.75" customHeight="1" thickBot="1">
      <c r="A5" s="597">
        <v>2</v>
      </c>
      <c r="B5" s="62" t="s">
        <v>972</v>
      </c>
      <c r="C5" s="62"/>
      <c r="D5" s="62"/>
      <c r="E5" s="63" t="s">
        <v>27</v>
      </c>
      <c r="F5" s="63">
        <v>200</v>
      </c>
      <c r="G5" s="93"/>
      <c r="H5" s="94">
        <f>F5*G5</f>
        <v>0</v>
      </c>
      <c r="I5" s="95"/>
      <c r="J5" s="527">
        <f>H5*I5+H5</f>
        <v>0</v>
      </c>
    </row>
    <row r="6" spans="1:10" ht="18.75" customHeight="1" thickBot="1">
      <c r="A6" s="726" t="s">
        <v>301</v>
      </c>
      <c r="B6" s="727"/>
      <c r="C6" s="727"/>
      <c r="D6" s="727"/>
      <c r="E6" s="727"/>
      <c r="F6" s="727"/>
      <c r="G6" s="727"/>
      <c r="H6" s="456">
        <f>SUM(H4:H5)</f>
        <v>0</v>
      </c>
      <c r="I6" s="460"/>
      <c r="J6" s="486">
        <f>SUM(J4:J5)</f>
        <v>0</v>
      </c>
    </row>
    <row r="7" spans="1:10" ht="11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ht="12.75" customHeight="1">
      <c r="A8" s="7" t="s">
        <v>950</v>
      </c>
    </row>
    <row r="9" ht="12.75" customHeight="1">
      <c r="A9" s="3" t="s">
        <v>303</v>
      </c>
    </row>
    <row r="10" ht="12.75" customHeight="1">
      <c r="A10" s="7" t="s">
        <v>423</v>
      </c>
    </row>
    <row r="11" ht="12.75" customHeight="1">
      <c r="A11" s="3" t="s">
        <v>303</v>
      </c>
    </row>
    <row r="13" ht="12.75" customHeight="1">
      <c r="G13" s="3" t="s">
        <v>951</v>
      </c>
    </row>
    <row r="14" spans="3:10" ht="23.25" customHeight="1">
      <c r="C14" s="65"/>
      <c r="D14" s="65"/>
      <c r="G14" s="694" t="s">
        <v>306</v>
      </c>
      <c r="H14" s="694"/>
      <c r="I14" s="694"/>
      <c r="J14" s="694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31527777777777777" right="0.31527777777777777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28125" style="3" customWidth="1"/>
    <col min="2" max="2" width="31.140625" style="3" customWidth="1"/>
    <col min="3" max="3" width="17.8515625" style="3" customWidth="1"/>
    <col min="4" max="4" width="9.57421875" style="3" customWidth="1"/>
    <col min="5" max="5" width="7.00390625" style="3" customWidth="1"/>
    <col min="6" max="6" width="6.57421875" style="3" customWidth="1"/>
    <col min="7" max="8" width="11.57421875" style="3" customWidth="1"/>
    <col min="9" max="9" width="8.00390625" style="3" customWidth="1"/>
    <col min="10" max="16384" width="11.57421875" style="3" customWidth="1"/>
  </cols>
  <sheetData>
    <row r="1" spans="1:10" ht="15.75" customHeight="1">
      <c r="A1" s="708" t="s">
        <v>424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ht="21.75" customHeight="1" thickBot="1">
      <c r="A2" s="703" t="s">
        <v>973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ht="24.75" customHeight="1" thickBot="1">
      <c r="A3" s="606" t="s">
        <v>629</v>
      </c>
      <c r="B3" s="402" t="s">
        <v>997</v>
      </c>
      <c r="C3" s="423" t="s">
        <v>998</v>
      </c>
      <c r="D3" s="402" t="s">
        <v>999</v>
      </c>
      <c r="E3" s="402" t="s">
        <v>1000</v>
      </c>
      <c r="F3" s="402" t="s">
        <v>1001</v>
      </c>
      <c r="G3" s="402" t="s">
        <v>1002</v>
      </c>
      <c r="H3" s="402" t="s">
        <v>623</v>
      </c>
      <c r="I3" s="402" t="s">
        <v>1004</v>
      </c>
      <c r="J3" s="544" t="s">
        <v>1005</v>
      </c>
    </row>
    <row r="4" spans="1:10" ht="16.5" customHeight="1">
      <c r="A4" s="539">
        <v>1</v>
      </c>
      <c r="B4" s="114" t="s">
        <v>768</v>
      </c>
      <c r="C4" s="114"/>
      <c r="D4" s="114"/>
      <c r="E4" s="115" t="s">
        <v>27</v>
      </c>
      <c r="F4" s="115">
        <v>20</v>
      </c>
      <c r="G4" s="117"/>
      <c r="H4" s="118">
        <f aca="true" t="shared" si="0" ref="H4:H24">F4*G4</f>
        <v>0</v>
      </c>
      <c r="I4" s="119"/>
      <c r="J4" s="540">
        <f aca="true" t="shared" si="1" ref="J4:J24">H4*I4+H4</f>
        <v>0</v>
      </c>
    </row>
    <row r="5" spans="1:10" ht="16.5" customHeight="1">
      <c r="A5" s="541">
        <v>2</v>
      </c>
      <c r="B5" s="22" t="s">
        <v>769</v>
      </c>
      <c r="C5" s="22"/>
      <c r="D5" s="22"/>
      <c r="E5" s="121" t="s">
        <v>27</v>
      </c>
      <c r="F5" s="121">
        <v>2</v>
      </c>
      <c r="G5" s="123"/>
      <c r="H5" s="9">
        <f t="shared" si="0"/>
        <v>0</v>
      </c>
      <c r="I5" s="14"/>
      <c r="J5" s="410">
        <f t="shared" si="1"/>
        <v>0</v>
      </c>
    </row>
    <row r="6" spans="1:10" ht="16.5" customHeight="1">
      <c r="A6" s="541">
        <v>3</v>
      </c>
      <c r="B6" s="22" t="s">
        <v>754</v>
      </c>
      <c r="C6" s="22"/>
      <c r="D6" s="22"/>
      <c r="E6" s="121" t="s">
        <v>27</v>
      </c>
      <c r="F6" s="121">
        <v>10</v>
      </c>
      <c r="G6" s="123"/>
      <c r="H6" s="9">
        <f t="shared" si="0"/>
        <v>0</v>
      </c>
      <c r="I6" s="14"/>
      <c r="J6" s="410">
        <f t="shared" si="1"/>
        <v>0</v>
      </c>
    </row>
    <row r="7" spans="1:10" ht="16.5" customHeight="1">
      <c r="A7" s="541">
        <v>4</v>
      </c>
      <c r="B7" s="22" t="s">
        <v>770</v>
      </c>
      <c r="C7" s="22"/>
      <c r="D7" s="22"/>
      <c r="E7" s="121" t="s">
        <v>27</v>
      </c>
      <c r="F7" s="121">
        <v>10</v>
      </c>
      <c r="G7" s="123"/>
      <c r="H7" s="9">
        <f t="shared" si="0"/>
        <v>0</v>
      </c>
      <c r="I7" s="14"/>
      <c r="J7" s="410">
        <f t="shared" si="1"/>
        <v>0</v>
      </c>
    </row>
    <row r="8" spans="1:10" ht="16.5" customHeight="1">
      <c r="A8" s="541">
        <v>5</v>
      </c>
      <c r="B8" s="22" t="s">
        <v>771</v>
      </c>
      <c r="C8" s="22"/>
      <c r="D8" s="22"/>
      <c r="E8" s="121" t="s">
        <v>27</v>
      </c>
      <c r="F8" s="121">
        <v>15</v>
      </c>
      <c r="G8" s="123"/>
      <c r="H8" s="9">
        <f t="shared" si="0"/>
        <v>0</v>
      </c>
      <c r="I8" s="14"/>
      <c r="J8" s="410">
        <f t="shared" si="1"/>
        <v>0</v>
      </c>
    </row>
    <row r="9" spans="1:10" ht="16.5" customHeight="1">
      <c r="A9" s="541">
        <v>6</v>
      </c>
      <c r="B9" s="124" t="s">
        <v>974</v>
      </c>
      <c r="C9" s="124"/>
      <c r="D9" s="124"/>
      <c r="E9" s="125" t="s">
        <v>210</v>
      </c>
      <c r="F9" s="125">
        <v>55</v>
      </c>
      <c r="G9" s="127"/>
      <c r="H9" s="128">
        <f t="shared" si="0"/>
        <v>0</v>
      </c>
      <c r="I9" s="129"/>
      <c r="J9" s="425">
        <f t="shared" si="1"/>
        <v>0</v>
      </c>
    </row>
    <row r="10" spans="1:10" ht="16.5" customHeight="1">
      <c r="A10" s="541">
        <v>7</v>
      </c>
      <c r="B10" s="22" t="s">
        <v>772</v>
      </c>
      <c r="C10" s="22"/>
      <c r="D10" s="22"/>
      <c r="E10" s="121" t="s">
        <v>27</v>
      </c>
      <c r="F10" s="121">
        <v>25</v>
      </c>
      <c r="G10" s="123"/>
      <c r="H10" s="9">
        <f t="shared" si="0"/>
        <v>0</v>
      </c>
      <c r="I10" s="14"/>
      <c r="J10" s="410">
        <f t="shared" si="1"/>
        <v>0</v>
      </c>
    </row>
    <row r="11" spans="1:10" ht="16.5" customHeight="1">
      <c r="A11" s="541">
        <v>8</v>
      </c>
      <c r="B11" s="218" t="s">
        <v>755</v>
      </c>
      <c r="C11" s="218"/>
      <c r="D11" s="218"/>
      <c r="E11" s="219" t="s">
        <v>27</v>
      </c>
      <c r="F11" s="219">
        <v>20</v>
      </c>
      <c r="G11" s="220"/>
      <c r="H11" s="221">
        <f t="shared" si="0"/>
        <v>0</v>
      </c>
      <c r="I11" s="222"/>
      <c r="J11" s="408">
        <f t="shared" si="1"/>
        <v>0</v>
      </c>
    </row>
    <row r="12" spans="1:10" ht="16.5" customHeight="1">
      <c r="A12" s="541">
        <v>9</v>
      </c>
      <c r="B12" s="22" t="s">
        <v>756</v>
      </c>
      <c r="C12" s="22"/>
      <c r="D12" s="22"/>
      <c r="E12" s="121" t="s">
        <v>27</v>
      </c>
      <c r="F12" s="121">
        <v>5</v>
      </c>
      <c r="G12" s="123"/>
      <c r="H12" s="9">
        <f t="shared" si="0"/>
        <v>0</v>
      </c>
      <c r="I12" s="14"/>
      <c r="J12" s="410">
        <f t="shared" si="1"/>
        <v>0</v>
      </c>
    </row>
    <row r="13" spans="1:10" ht="16.5" customHeight="1">
      <c r="A13" s="541">
        <v>10</v>
      </c>
      <c r="B13" s="22" t="s">
        <v>757</v>
      </c>
      <c r="C13" s="22"/>
      <c r="D13" s="22"/>
      <c r="E13" s="121" t="s">
        <v>27</v>
      </c>
      <c r="F13" s="121">
        <v>2</v>
      </c>
      <c r="G13" s="123"/>
      <c r="H13" s="9">
        <f t="shared" si="0"/>
        <v>0</v>
      </c>
      <c r="I13" s="14"/>
      <c r="J13" s="410">
        <f t="shared" si="1"/>
        <v>0</v>
      </c>
    </row>
    <row r="14" spans="1:10" ht="16.5" customHeight="1">
      <c r="A14" s="541">
        <v>11</v>
      </c>
      <c r="B14" s="22" t="s">
        <v>758</v>
      </c>
      <c r="C14" s="22"/>
      <c r="D14" s="22"/>
      <c r="E14" s="121" t="s">
        <v>27</v>
      </c>
      <c r="F14" s="121">
        <v>2</v>
      </c>
      <c r="G14" s="123"/>
      <c r="H14" s="9">
        <f t="shared" si="0"/>
        <v>0</v>
      </c>
      <c r="I14" s="14"/>
      <c r="J14" s="410">
        <f t="shared" si="1"/>
        <v>0</v>
      </c>
    </row>
    <row r="15" spans="1:10" ht="16.5" customHeight="1">
      <c r="A15" s="541">
        <v>12</v>
      </c>
      <c r="B15" s="22" t="s">
        <v>759</v>
      </c>
      <c r="C15" s="22"/>
      <c r="D15" s="22"/>
      <c r="E15" s="121" t="s">
        <v>27</v>
      </c>
      <c r="F15" s="121">
        <v>20</v>
      </c>
      <c r="G15" s="123"/>
      <c r="H15" s="9">
        <f t="shared" si="0"/>
        <v>0</v>
      </c>
      <c r="I15" s="14"/>
      <c r="J15" s="410">
        <f t="shared" si="1"/>
        <v>0</v>
      </c>
    </row>
    <row r="16" spans="1:10" ht="16.5" customHeight="1">
      <c r="A16" s="541">
        <v>13</v>
      </c>
      <c r="B16" s="22" t="s">
        <v>760</v>
      </c>
      <c r="C16" s="22"/>
      <c r="D16" s="22"/>
      <c r="E16" s="121" t="s">
        <v>27</v>
      </c>
      <c r="F16" s="121">
        <v>20</v>
      </c>
      <c r="G16" s="123"/>
      <c r="H16" s="9">
        <f t="shared" si="0"/>
        <v>0</v>
      </c>
      <c r="I16" s="14"/>
      <c r="J16" s="410">
        <f t="shared" si="1"/>
        <v>0</v>
      </c>
    </row>
    <row r="17" spans="1:10" ht="16.5" customHeight="1">
      <c r="A17" s="541">
        <v>14</v>
      </c>
      <c r="B17" s="124" t="s">
        <v>761</v>
      </c>
      <c r="C17" s="124"/>
      <c r="D17" s="124"/>
      <c r="E17" s="125" t="s">
        <v>27</v>
      </c>
      <c r="F17" s="125">
        <v>30</v>
      </c>
      <c r="G17" s="127"/>
      <c r="H17" s="128">
        <f t="shared" si="0"/>
        <v>0</v>
      </c>
      <c r="I17" s="129"/>
      <c r="J17" s="425">
        <f t="shared" si="1"/>
        <v>0</v>
      </c>
    </row>
    <row r="18" spans="1:10" ht="16.5" customHeight="1">
      <c r="A18" s="541">
        <v>15</v>
      </c>
      <c r="B18" s="22" t="s">
        <v>753</v>
      </c>
      <c r="C18" s="22"/>
      <c r="D18" s="22"/>
      <c r="E18" s="121" t="s">
        <v>27</v>
      </c>
      <c r="F18" s="121">
        <v>30</v>
      </c>
      <c r="G18" s="123"/>
      <c r="H18" s="9">
        <f t="shared" si="0"/>
        <v>0</v>
      </c>
      <c r="I18" s="14"/>
      <c r="J18" s="410">
        <f t="shared" si="1"/>
        <v>0</v>
      </c>
    </row>
    <row r="19" spans="1:10" ht="16.5" customHeight="1">
      <c r="A19" s="541">
        <v>16</v>
      </c>
      <c r="B19" s="218" t="s">
        <v>762</v>
      </c>
      <c r="C19" s="218"/>
      <c r="D19" s="218"/>
      <c r="E19" s="219" t="s">
        <v>27</v>
      </c>
      <c r="F19" s="219">
        <v>5</v>
      </c>
      <c r="G19" s="220"/>
      <c r="H19" s="221">
        <f t="shared" si="0"/>
        <v>0</v>
      </c>
      <c r="I19" s="222"/>
      <c r="J19" s="408">
        <f t="shared" si="1"/>
        <v>0</v>
      </c>
    </row>
    <row r="20" spans="1:10" ht="16.5" customHeight="1">
      <c r="A20" s="541">
        <v>17</v>
      </c>
      <c r="B20" s="22" t="s">
        <v>763</v>
      </c>
      <c r="C20" s="22"/>
      <c r="D20" s="22"/>
      <c r="E20" s="121" t="s">
        <v>27</v>
      </c>
      <c r="F20" s="121">
        <v>5</v>
      </c>
      <c r="G20" s="123"/>
      <c r="H20" s="9">
        <f t="shared" si="0"/>
        <v>0</v>
      </c>
      <c r="I20" s="14"/>
      <c r="J20" s="410">
        <f t="shared" si="1"/>
        <v>0</v>
      </c>
    </row>
    <row r="21" spans="1:10" ht="16.5" customHeight="1">
      <c r="A21" s="541">
        <v>18</v>
      </c>
      <c r="B21" s="22" t="s">
        <v>764</v>
      </c>
      <c r="C21" s="22"/>
      <c r="D21" s="22"/>
      <c r="E21" s="121" t="s">
        <v>27</v>
      </c>
      <c r="F21" s="121">
        <v>5</v>
      </c>
      <c r="G21" s="123"/>
      <c r="H21" s="9">
        <f t="shared" si="0"/>
        <v>0</v>
      </c>
      <c r="I21" s="14"/>
      <c r="J21" s="410">
        <f t="shared" si="1"/>
        <v>0</v>
      </c>
    </row>
    <row r="22" spans="1:10" ht="16.5" customHeight="1">
      <c r="A22" s="541">
        <v>19</v>
      </c>
      <c r="B22" s="22" t="s">
        <v>765</v>
      </c>
      <c r="C22" s="22"/>
      <c r="D22" s="22"/>
      <c r="E22" s="121" t="s">
        <v>27</v>
      </c>
      <c r="F22" s="121">
        <v>30</v>
      </c>
      <c r="G22" s="123"/>
      <c r="H22" s="9">
        <f t="shared" si="0"/>
        <v>0</v>
      </c>
      <c r="I22" s="14"/>
      <c r="J22" s="410">
        <f t="shared" si="1"/>
        <v>0</v>
      </c>
    </row>
    <row r="23" spans="1:10" ht="16.5" customHeight="1">
      <c r="A23" s="541">
        <v>20</v>
      </c>
      <c r="B23" s="22" t="s">
        <v>766</v>
      </c>
      <c r="C23" s="22"/>
      <c r="D23" s="22"/>
      <c r="E23" s="121" t="s">
        <v>27</v>
      </c>
      <c r="F23" s="121">
        <v>20</v>
      </c>
      <c r="G23" s="123"/>
      <c r="H23" s="9">
        <f t="shared" si="0"/>
        <v>0</v>
      </c>
      <c r="I23" s="14"/>
      <c r="J23" s="410">
        <f t="shared" si="1"/>
        <v>0</v>
      </c>
    </row>
    <row r="24" spans="1:10" ht="16.5" customHeight="1" thickBot="1">
      <c r="A24" s="541">
        <v>21</v>
      </c>
      <c r="B24" s="124" t="s">
        <v>767</v>
      </c>
      <c r="C24" s="124"/>
      <c r="D24" s="124"/>
      <c r="E24" s="125" t="s">
        <v>27</v>
      </c>
      <c r="F24" s="125">
        <v>30</v>
      </c>
      <c r="G24" s="127"/>
      <c r="H24" s="128">
        <f t="shared" si="0"/>
        <v>0</v>
      </c>
      <c r="I24" s="129"/>
      <c r="J24" s="425">
        <f t="shared" si="1"/>
        <v>0</v>
      </c>
    </row>
    <row r="25" spans="1:10" ht="16.5" customHeight="1" thickBot="1">
      <c r="A25" s="528"/>
      <c r="B25" s="607" t="s">
        <v>301</v>
      </c>
      <c r="C25" s="607"/>
      <c r="D25" s="607"/>
      <c r="E25" s="608"/>
      <c r="F25" s="608"/>
      <c r="G25" s="607"/>
      <c r="H25" s="413">
        <f>SUM(H4:H24)</f>
        <v>0</v>
      </c>
      <c r="I25" s="598"/>
      <c r="J25" s="533">
        <f>SUM(J4:J24)</f>
        <v>0</v>
      </c>
    </row>
    <row r="26" ht="12.75" customHeight="1">
      <c r="A26" s="223" t="s">
        <v>975</v>
      </c>
    </row>
    <row r="27" ht="15" customHeight="1">
      <c r="A27" s="7" t="s">
        <v>425</v>
      </c>
    </row>
    <row r="28" ht="15" customHeight="1">
      <c r="A28" s="3" t="s">
        <v>303</v>
      </c>
    </row>
    <row r="29" ht="18.75" customHeight="1">
      <c r="A29" s="7" t="s">
        <v>956</v>
      </c>
    </row>
    <row r="30" ht="15" customHeight="1">
      <c r="A30" s="3" t="s">
        <v>303</v>
      </c>
    </row>
    <row r="32" ht="12.75" customHeight="1">
      <c r="G32" s="3" t="s">
        <v>305</v>
      </c>
    </row>
    <row r="33" spans="3:10" ht="20.25" customHeight="1">
      <c r="C33" s="65"/>
      <c r="D33" s="65"/>
      <c r="G33" s="694" t="s">
        <v>306</v>
      </c>
      <c r="H33" s="694"/>
      <c r="I33" s="694"/>
      <c r="J33" s="694"/>
    </row>
  </sheetData>
  <sheetProtection selectLockedCells="1" selectUnlockedCells="1"/>
  <mergeCells count="3">
    <mergeCell ref="A1:J1"/>
    <mergeCell ref="A2:J2"/>
    <mergeCell ref="G33:J33"/>
  </mergeCells>
  <printOptions horizontalCentered="1"/>
  <pageMargins left="0.5902777777777778" right="0.5902777777777778" top="0.6895833333333333" bottom="0.5194444444444445" header="0.4597222222222222" footer="0.30972222222222223"/>
  <pageSetup horizontalDpi="300" verticalDpi="300" orientation="landscape" paperSize="9" scale="95" r:id="rId1"/>
  <headerFooter alignWithMargins="0">
    <oddHeader>&amp;C&amp;F &amp;RSPZOZ_NT/DZP/PN/ 05/17</oddHeader>
    <oddFooter>&amp;C&amp;A 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0" ht="15" customHeight="1">
      <c r="A1" s="708" t="s">
        <v>426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1" ht="30.75" customHeight="1">
      <c r="A2" s="703" t="s">
        <v>976</v>
      </c>
      <c r="B2" s="703"/>
      <c r="C2" s="703"/>
      <c r="D2" s="703"/>
      <c r="E2" s="703"/>
      <c r="F2" s="703"/>
      <c r="G2" s="703"/>
      <c r="H2" s="703"/>
      <c r="I2" s="703"/>
      <c r="J2" s="703"/>
      <c r="K2" s="85"/>
    </row>
    <row r="3" spans="1:10" ht="28.5" customHeight="1">
      <c r="A3" s="427" t="s">
        <v>996</v>
      </c>
      <c r="B3" s="423" t="s">
        <v>997</v>
      </c>
      <c r="C3" s="423" t="s">
        <v>998</v>
      </c>
      <c r="D3" s="423" t="s">
        <v>999</v>
      </c>
      <c r="E3" s="423" t="s">
        <v>1000</v>
      </c>
      <c r="F3" s="423" t="s">
        <v>1001</v>
      </c>
      <c r="G3" s="423" t="s">
        <v>1002</v>
      </c>
      <c r="H3" s="423" t="s">
        <v>623</v>
      </c>
      <c r="I3" s="423" t="s">
        <v>1004</v>
      </c>
      <c r="J3" s="428" t="s">
        <v>1005</v>
      </c>
    </row>
    <row r="4" spans="1:10" ht="15.75" customHeight="1">
      <c r="A4" s="541">
        <v>1</v>
      </c>
      <c r="B4" s="15" t="s">
        <v>977</v>
      </c>
      <c r="C4" s="15"/>
      <c r="D4" s="23"/>
      <c r="E4" s="121" t="s">
        <v>27</v>
      </c>
      <c r="F4" s="121">
        <v>20</v>
      </c>
      <c r="G4" s="123"/>
      <c r="H4" s="9">
        <f>F4*G4</f>
        <v>0</v>
      </c>
      <c r="I4" s="14"/>
      <c r="J4" s="410">
        <f>H4*I4+H4</f>
        <v>0</v>
      </c>
    </row>
    <row r="5" spans="1:10" ht="15.75" customHeight="1">
      <c r="A5" s="541">
        <v>2</v>
      </c>
      <c r="B5" s="15" t="s">
        <v>978</v>
      </c>
      <c r="C5" s="28"/>
      <c r="D5" s="25"/>
      <c r="E5" s="121" t="s">
        <v>27</v>
      </c>
      <c r="F5" s="121">
        <v>20</v>
      </c>
      <c r="G5" s="224"/>
      <c r="H5" s="225">
        <f>F5*G5</f>
        <v>0</v>
      </c>
      <c r="I5" s="226"/>
      <c r="J5" s="609">
        <f>H5*I5+H5</f>
        <v>0</v>
      </c>
    </row>
    <row r="6" spans="1:10" ht="15.75" customHeight="1">
      <c r="A6" s="541">
        <v>3</v>
      </c>
      <c r="B6" s="15" t="s">
        <v>979</v>
      </c>
      <c r="C6" s="28"/>
      <c r="D6" s="25"/>
      <c r="E6" s="121" t="s">
        <v>27</v>
      </c>
      <c r="F6" s="121">
        <v>20</v>
      </c>
      <c r="G6" s="224"/>
      <c r="H6" s="225">
        <f>F6*G6</f>
        <v>0</v>
      </c>
      <c r="I6" s="226"/>
      <c r="J6" s="609">
        <f>H6*I6+H6</f>
        <v>0</v>
      </c>
    </row>
    <row r="7" spans="1:10" ht="15.75" customHeight="1">
      <c r="A7" s="541">
        <v>4</v>
      </c>
      <c r="B7" s="15" t="s">
        <v>980</v>
      </c>
      <c r="C7" s="15"/>
      <c r="D7" s="24"/>
      <c r="E7" s="121" t="s">
        <v>27</v>
      </c>
      <c r="F7" s="121">
        <v>100</v>
      </c>
      <c r="G7" s="123"/>
      <c r="H7" s="225">
        <f>F7*G7</f>
        <v>0</v>
      </c>
      <c r="I7" s="226"/>
      <c r="J7" s="609">
        <f>H7*I7+H7</f>
        <v>0</v>
      </c>
    </row>
    <row r="8" spans="1:10" ht="12.75" customHeight="1">
      <c r="A8" s="556">
        <v>5</v>
      </c>
      <c r="B8" s="23" t="s">
        <v>981</v>
      </c>
      <c r="C8" s="23"/>
      <c r="D8" s="23"/>
      <c r="E8" s="125" t="s">
        <v>27</v>
      </c>
      <c r="F8" s="125">
        <v>100</v>
      </c>
      <c r="G8" s="127"/>
      <c r="H8" s="128">
        <f>F8*G8</f>
        <v>0</v>
      </c>
      <c r="I8" s="129"/>
      <c r="J8" s="425">
        <f>H8*I8+H8</f>
        <v>0</v>
      </c>
    </row>
    <row r="9" spans="1:10" ht="19.5" customHeight="1">
      <c r="A9" s="467"/>
      <c r="B9" s="474" t="s">
        <v>301</v>
      </c>
      <c r="C9" s="474"/>
      <c r="D9" s="474"/>
      <c r="E9" s="474"/>
      <c r="F9" s="474"/>
      <c r="G9" s="474"/>
      <c r="H9" s="431">
        <f>SUM(H4:H8)</f>
        <v>0</v>
      </c>
      <c r="I9" s="432"/>
      <c r="J9" s="552">
        <f>SUM(J4:J8)</f>
        <v>0</v>
      </c>
    </row>
    <row r="11" ht="18" customHeight="1">
      <c r="A11" s="7" t="s">
        <v>964</v>
      </c>
    </row>
    <row r="12" ht="18" customHeight="1">
      <c r="A12" s="3" t="s">
        <v>303</v>
      </c>
    </row>
    <row r="13" ht="18" customHeight="1">
      <c r="A13" s="7" t="s">
        <v>427</v>
      </c>
    </row>
    <row r="14" ht="18" customHeight="1">
      <c r="A14" s="3" t="s">
        <v>303</v>
      </c>
    </row>
    <row r="16" ht="12.75" customHeight="1">
      <c r="G16" s="3" t="s">
        <v>305</v>
      </c>
    </row>
    <row r="17" spans="3:10" ht="20.25" customHeight="1">
      <c r="C17" s="65"/>
      <c r="D17" s="65"/>
      <c r="G17" s="694" t="s">
        <v>306</v>
      </c>
      <c r="H17" s="694"/>
      <c r="I17" s="694"/>
      <c r="J17" s="694"/>
    </row>
  </sheetData>
  <sheetProtection selectLockedCells="1" selectUnlockedCells="1"/>
  <mergeCells count="3">
    <mergeCell ref="A1:J1"/>
    <mergeCell ref="A2:J2"/>
    <mergeCell ref="G17:J17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05/17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8.8515625" style="239" customWidth="1"/>
    <col min="2" max="2" width="37.00390625" style="239" customWidth="1"/>
    <col min="3" max="3" width="18.8515625" style="239" customWidth="1"/>
    <col min="4" max="16384" width="8.8515625" style="239" customWidth="1"/>
  </cols>
  <sheetData>
    <row r="1" spans="1:2" ht="12.75">
      <c r="A1" s="714" t="s">
        <v>1113</v>
      </c>
      <c r="B1" s="714"/>
    </row>
    <row r="3" spans="1:10" ht="12.75">
      <c r="A3" s="714" t="s">
        <v>667</v>
      </c>
      <c r="B3" s="714"/>
      <c r="C3" s="714"/>
      <c r="D3" s="714"/>
      <c r="E3" s="714"/>
      <c r="F3" s="714"/>
      <c r="G3" s="714"/>
      <c r="H3" s="714"/>
      <c r="I3" s="714"/>
      <c r="J3" s="714"/>
    </row>
    <row r="4" ht="13.5" thickBot="1"/>
    <row r="5" spans="1:10" ht="36" thickBot="1">
      <c r="A5" s="611" t="s">
        <v>996</v>
      </c>
      <c r="B5" s="612" t="s">
        <v>997</v>
      </c>
      <c r="C5" s="612" t="s">
        <v>998</v>
      </c>
      <c r="D5" s="612" t="s">
        <v>999</v>
      </c>
      <c r="E5" s="612" t="s">
        <v>1000</v>
      </c>
      <c r="F5" s="612" t="s">
        <v>1001</v>
      </c>
      <c r="G5" s="612" t="s">
        <v>1002</v>
      </c>
      <c r="H5" s="612" t="s">
        <v>623</v>
      </c>
      <c r="I5" s="612" t="s">
        <v>1004</v>
      </c>
      <c r="J5" s="613" t="s">
        <v>1005</v>
      </c>
    </row>
    <row r="6" spans="1:10" ht="12.75">
      <c r="A6" s="614">
        <v>1</v>
      </c>
      <c r="B6" s="240" t="s">
        <v>1021</v>
      </c>
      <c r="C6" s="241"/>
      <c r="D6" s="241"/>
      <c r="E6" s="242" t="s">
        <v>33</v>
      </c>
      <c r="F6" s="243">
        <v>4500</v>
      </c>
      <c r="G6" s="244"/>
      <c r="H6" s="245">
        <f>F6*G6</f>
        <v>0</v>
      </c>
      <c r="I6" s="246"/>
      <c r="J6" s="615">
        <f>H6*I6+H6</f>
        <v>0</v>
      </c>
    </row>
    <row r="7" spans="1:10" ht="13.5" thickBot="1">
      <c r="A7" s="616">
        <v>2</v>
      </c>
      <c r="B7" s="247" t="s">
        <v>1022</v>
      </c>
      <c r="C7" s="248"/>
      <c r="D7" s="248"/>
      <c r="E7" s="249" t="s">
        <v>210</v>
      </c>
      <c r="F7" s="250">
        <v>200</v>
      </c>
      <c r="G7" s="251"/>
      <c r="H7" s="251">
        <f>F7*G7</f>
        <v>0</v>
      </c>
      <c r="I7" s="252"/>
      <c r="J7" s="617">
        <f>H7*I7+H7</f>
        <v>0</v>
      </c>
    </row>
    <row r="8" spans="1:10" ht="13.5" thickBot="1">
      <c r="A8" s="731" t="s">
        <v>301</v>
      </c>
      <c r="B8" s="732"/>
      <c r="C8" s="732"/>
      <c r="D8" s="732"/>
      <c r="E8" s="732"/>
      <c r="F8" s="732"/>
      <c r="G8" s="732"/>
      <c r="H8" s="618">
        <f>SUM(H6:H7)</f>
        <v>0</v>
      </c>
      <c r="I8" s="619"/>
      <c r="J8" s="620">
        <f>SUM(J6:J7)</f>
        <v>0</v>
      </c>
    </row>
    <row r="10" spans="1:10" ht="12.75">
      <c r="A10" s="671" t="s">
        <v>1023</v>
      </c>
      <c r="B10" s="671" t="s">
        <v>1024</v>
      </c>
      <c r="C10" s="610"/>
      <c r="D10" s="610"/>
      <c r="E10" s="610"/>
      <c r="F10" s="610"/>
      <c r="G10" s="610"/>
      <c r="H10" s="672"/>
      <c r="I10" s="672"/>
      <c r="J10" s="672"/>
    </row>
    <row r="11" spans="1:10" ht="27" customHeight="1">
      <c r="A11" s="733" t="s">
        <v>1025</v>
      </c>
      <c r="B11" s="733"/>
      <c r="C11" s="733"/>
      <c r="D11" s="733"/>
      <c r="E11" s="733"/>
      <c r="F11" s="733"/>
      <c r="G11" s="733"/>
      <c r="H11" s="733"/>
      <c r="I11" s="733"/>
      <c r="J11" s="733"/>
    </row>
    <row r="13" ht="12.75">
      <c r="A13" s="439" t="s">
        <v>1114</v>
      </c>
    </row>
    <row r="14" spans="1:10" ht="12.75">
      <c r="A14" s="729" t="s">
        <v>303</v>
      </c>
      <c r="B14" s="729"/>
      <c r="C14" s="729"/>
      <c r="D14" s="729"/>
      <c r="E14" s="729"/>
      <c r="F14" s="729"/>
      <c r="G14" s="729"/>
      <c r="H14" s="729"/>
      <c r="I14" s="729"/>
      <c r="J14" s="729"/>
    </row>
    <row r="15" spans="1:3" ht="12.75">
      <c r="A15" s="728" t="s">
        <v>1115</v>
      </c>
      <c r="B15" s="729"/>
      <c r="C15" s="729"/>
    </row>
    <row r="16" spans="1:10" ht="12.75">
      <c r="A16" s="729" t="s">
        <v>1026</v>
      </c>
      <c r="B16" s="729"/>
      <c r="C16" s="729"/>
      <c r="D16" s="729"/>
      <c r="E16" s="729"/>
      <c r="F16" s="729"/>
      <c r="G16" s="729"/>
      <c r="H16" s="729"/>
      <c r="I16" s="729"/>
      <c r="J16" s="729"/>
    </row>
    <row r="18" spans="6:9" ht="12.75">
      <c r="F18" s="253" t="s">
        <v>305</v>
      </c>
      <c r="G18" s="253"/>
      <c r="H18" s="253"/>
      <c r="I18" s="253"/>
    </row>
    <row r="19" spans="6:10" ht="35.25" customHeight="1">
      <c r="F19" s="730" t="s">
        <v>1027</v>
      </c>
      <c r="G19" s="730"/>
      <c r="H19" s="730"/>
      <c r="I19" s="730"/>
      <c r="J19" s="730"/>
    </row>
  </sheetData>
  <sheetProtection selectLockedCells="1" selectUnlockedCells="1"/>
  <mergeCells count="8">
    <mergeCell ref="A15:C15"/>
    <mergeCell ref="A16:J16"/>
    <mergeCell ref="F19:J19"/>
    <mergeCell ref="A1:B1"/>
    <mergeCell ref="A3:J3"/>
    <mergeCell ref="A8:G8"/>
    <mergeCell ref="A14:J14"/>
    <mergeCell ref="A11:J11"/>
  </mergeCells>
  <printOptions horizontalCentered="1"/>
  <pageMargins left="0.4724409448818898" right="0.2362204724409449" top="0.984251968503937" bottom="0.8267716535433072" header="0.5118110236220472" footer="0.5118110236220472"/>
  <pageSetup horizontalDpi="600" verticalDpi="600" orientation="landscape" paperSize="9" r:id="rId1"/>
  <headerFooter alignWithMargins="0">
    <oddHeader>&amp;C&amp;F&amp;RSPZOZ_NT/DZP/PN/05/17
</oddHeader>
    <oddFooter>&amp;C&amp;A -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140625" style="239" customWidth="1"/>
    <col min="2" max="2" width="41.421875" style="239" customWidth="1"/>
    <col min="3" max="7" width="8.8515625" style="239" customWidth="1"/>
    <col min="8" max="8" width="12.57421875" style="239" customWidth="1"/>
    <col min="9" max="9" width="8.8515625" style="239" customWidth="1"/>
    <col min="10" max="10" width="11.7109375" style="239" customWidth="1"/>
    <col min="11" max="16384" width="8.8515625" style="239" customWidth="1"/>
  </cols>
  <sheetData>
    <row r="1" spans="1:2" ht="12.75">
      <c r="A1" s="714" t="s">
        <v>1116</v>
      </c>
      <c r="B1" s="714"/>
    </row>
    <row r="3" spans="1:10" ht="13.5" thickBot="1">
      <c r="A3" s="714" t="s">
        <v>1054</v>
      </c>
      <c r="B3" s="729"/>
      <c r="C3" s="729"/>
      <c r="D3" s="729"/>
      <c r="E3" s="729"/>
      <c r="F3" s="729"/>
      <c r="G3" s="729"/>
      <c r="H3" s="729"/>
      <c r="I3" s="729"/>
      <c r="J3" s="729"/>
    </row>
    <row r="4" spans="1:10" ht="36" thickBot="1">
      <c r="A4" s="621" t="s">
        <v>1055</v>
      </c>
      <c r="B4" s="622" t="s">
        <v>997</v>
      </c>
      <c r="C4" s="622" t="s">
        <v>998</v>
      </c>
      <c r="D4" s="622" t="s">
        <v>999</v>
      </c>
      <c r="E4" s="622" t="s">
        <v>1000</v>
      </c>
      <c r="F4" s="622" t="s">
        <v>1001</v>
      </c>
      <c r="G4" s="622" t="s">
        <v>1002</v>
      </c>
      <c r="H4" s="622" t="s">
        <v>623</v>
      </c>
      <c r="I4" s="622" t="s">
        <v>1004</v>
      </c>
      <c r="J4" s="623" t="s">
        <v>1005</v>
      </c>
    </row>
    <row r="5" spans="1:10" ht="12.75">
      <c r="A5" s="624">
        <v>1</v>
      </c>
      <c r="B5" s="281" t="s">
        <v>739</v>
      </c>
      <c r="C5" s="281"/>
      <c r="D5" s="281"/>
      <c r="E5" s="282" t="s">
        <v>210</v>
      </c>
      <c r="F5" s="283">
        <v>3700</v>
      </c>
      <c r="G5" s="284"/>
      <c r="H5" s="284">
        <f aca="true" t="shared" si="0" ref="H5:H25">F5*G5</f>
        <v>0</v>
      </c>
      <c r="I5" s="285"/>
      <c r="J5" s="625">
        <f aca="true" t="shared" si="1" ref="J5:J25">H5*I5+H5</f>
        <v>0</v>
      </c>
    </row>
    <row r="6" spans="1:10" ht="12.75">
      <c r="A6" s="626">
        <v>2</v>
      </c>
      <c r="B6" s="286" t="s">
        <v>1056</v>
      </c>
      <c r="C6" s="286"/>
      <c r="D6" s="286"/>
      <c r="E6" s="287" t="s">
        <v>27</v>
      </c>
      <c r="F6" s="288">
        <v>2000</v>
      </c>
      <c r="G6" s="289"/>
      <c r="H6" s="284">
        <f t="shared" si="0"/>
        <v>0</v>
      </c>
      <c r="I6" s="290"/>
      <c r="J6" s="625">
        <f t="shared" si="1"/>
        <v>0</v>
      </c>
    </row>
    <row r="7" spans="1:10" ht="12.75">
      <c r="A7" s="626">
        <v>3</v>
      </c>
      <c r="B7" s="286" t="s">
        <v>1057</v>
      </c>
      <c r="C7" s="286"/>
      <c r="D7" s="286"/>
      <c r="E7" s="287" t="s">
        <v>27</v>
      </c>
      <c r="F7" s="288">
        <v>3000</v>
      </c>
      <c r="G7" s="289"/>
      <c r="H7" s="284">
        <f t="shared" si="0"/>
        <v>0</v>
      </c>
      <c r="I7" s="290"/>
      <c r="J7" s="625">
        <f t="shared" si="1"/>
        <v>0</v>
      </c>
    </row>
    <row r="8" spans="1:10" ht="12.75">
      <c r="A8" s="626">
        <v>4</v>
      </c>
      <c r="B8" s="291" t="s">
        <v>1058</v>
      </c>
      <c r="C8" s="292"/>
      <c r="D8" s="292"/>
      <c r="E8" s="293" t="s">
        <v>27</v>
      </c>
      <c r="F8" s="294">
        <v>17500</v>
      </c>
      <c r="G8" s="289"/>
      <c r="H8" s="284">
        <f t="shared" si="0"/>
        <v>0</v>
      </c>
      <c r="I8" s="290"/>
      <c r="J8" s="625">
        <f t="shared" si="1"/>
        <v>0</v>
      </c>
    </row>
    <row r="9" spans="1:10" ht="12.75">
      <c r="A9" s="626">
        <v>5</v>
      </c>
      <c r="B9" s="295" t="s">
        <v>1059</v>
      </c>
      <c r="C9" s="292"/>
      <c r="D9" s="292"/>
      <c r="E9" s="293" t="s">
        <v>27</v>
      </c>
      <c r="F9" s="294">
        <v>5500</v>
      </c>
      <c r="G9" s="289"/>
      <c r="H9" s="284">
        <f t="shared" si="0"/>
        <v>0</v>
      </c>
      <c r="I9" s="290"/>
      <c r="J9" s="625">
        <f t="shared" si="1"/>
        <v>0</v>
      </c>
    </row>
    <row r="10" spans="1:10" ht="12.75">
      <c r="A10" s="626">
        <v>6</v>
      </c>
      <c r="B10" s="286" t="s">
        <v>1060</v>
      </c>
      <c r="C10" s="286"/>
      <c r="D10" s="286"/>
      <c r="E10" s="287" t="s">
        <v>27</v>
      </c>
      <c r="F10" s="288">
        <v>1300</v>
      </c>
      <c r="G10" s="289"/>
      <c r="H10" s="284">
        <f t="shared" si="0"/>
        <v>0</v>
      </c>
      <c r="I10" s="290"/>
      <c r="J10" s="625">
        <f t="shared" si="1"/>
        <v>0</v>
      </c>
    </row>
    <row r="11" spans="1:10" ht="12.75">
      <c r="A11" s="626">
        <v>7</v>
      </c>
      <c r="B11" s="286" t="s">
        <v>1061</v>
      </c>
      <c r="C11" s="286"/>
      <c r="D11" s="286"/>
      <c r="E11" s="287" t="s">
        <v>27</v>
      </c>
      <c r="F11" s="288">
        <v>3500</v>
      </c>
      <c r="G11" s="289"/>
      <c r="H11" s="284">
        <f t="shared" si="0"/>
        <v>0</v>
      </c>
      <c r="I11" s="290"/>
      <c r="J11" s="625">
        <f t="shared" si="1"/>
        <v>0</v>
      </c>
    </row>
    <row r="12" spans="1:10" ht="12.75">
      <c r="A12" s="626">
        <v>8</v>
      </c>
      <c r="B12" s="286" t="s">
        <v>1062</v>
      </c>
      <c r="C12" s="286"/>
      <c r="D12" s="286"/>
      <c r="E12" s="287" t="s">
        <v>27</v>
      </c>
      <c r="F12" s="288">
        <v>150</v>
      </c>
      <c r="G12" s="289"/>
      <c r="H12" s="284">
        <f t="shared" si="0"/>
        <v>0</v>
      </c>
      <c r="I12" s="290"/>
      <c r="J12" s="625">
        <f t="shared" si="1"/>
        <v>0</v>
      </c>
    </row>
    <row r="13" spans="1:10" ht="12.75">
      <c r="A13" s="626">
        <v>9</v>
      </c>
      <c r="B13" s="286" t="s">
        <v>1063</v>
      </c>
      <c r="C13" s="286"/>
      <c r="D13" s="286"/>
      <c r="E13" s="287" t="s">
        <v>27</v>
      </c>
      <c r="F13" s="288">
        <v>250</v>
      </c>
      <c r="G13" s="289"/>
      <c r="H13" s="284">
        <f t="shared" si="0"/>
        <v>0</v>
      </c>
      <c r="I13" s="290"/>
      <c r="J13" s="625">
        <f t="shared" si="1"/>
        <v>0</v>
      </c>
    </row>
    <row r="14" spans="1:10" ht="12.75">
      <c r="A14" s="626">
        <v>10</v>
      </c>
      <c r="B14" s="286" t="s">
        <v>1064</v>
      </c>
      <c r="C14" s="286"/>
      <c r="D14" s="286"/>
      <c r="E14" s="287" t="s">
        <v>27</v>
      </c>
      <c r="F14" s="288">
        <v>40</v>
      </c>
      <c r="G14" s="289"/>
      <c r="H14" s="284">
        <f t="shared" si="0"/>
        <v>0</v>
      </c>
      <c r="I14" s="290"/>
      <c r="J14" s="625">
        <f t="shared" si="1"/>
        <v>0</v>
      </c>
    </row>
    <row r="15" spans="1:10" ht="12.75">
      <c r="A15" s="626">
        <v>11</v>
      </c>
      <c r="B15" s="286" t="s">
        <v>1065</v>
      </c>
      <c r="C15" s="286"/>
      <c r="D15" s="286"/>
      <c r="E15" s="287" t="s">
        <v>27</v>
      </c>
      <c r="F15" s="288">
        <v>40</v>
      </c>
      <c r="G15" s="289"/>
      <c r="H15" s="284">
        <f t="shared" si="0"/>
        <v>0</v>
      </c>
      <c r="I15" s="290"/>
      <c r="J15" s="625">
        <f t="shared" si="1"/>
        <v>0</v>
      </c>
    </row>
    <row r="16" spans="1:10" ht="12.75">
      <c r="A16" s="626">
        <v>12</v>
      </c>
      <c r="B16" s="286" t="s">
        <v>1066</v>
      </c>
      <c r="C16" s="286"/>
      <c r="D16" s="286"/>
      <c r="E16" s="287" t="s">
        <v>27</v>
      </c>
      <c r="F16" s="288">
        <v>25000</v>
      </c>
      <c r="G16" s="289"/>
      <c r="H16" s="284">
        <f t="shared" si="0"/>
        <v>0</v>
      </c>
      <c r="I16" s="290"/>
      <c r="J16" s="625">
        <f t="shared" si="1"/>
        <v>0</v>
      </c>
    </row>
    <row r="17" spans="1:10" ht="12.75">
      <c r="A17" s="626">
        <v>13</v>
      </c>
      <c r="B17" s="286" t="s">
        <v>1067</v>
      </c>
      <c r="C17" s="286"/>
      <c r="D17" s="286"/>
      <c r="E17" s="287" t="s">
        <v>27</v>
      </c>
      <c r="F17" s="288">
        <v>7000</v>
      </c>
      <c r="G17" s="289"/>
      <c r="H17" s="284">
        <f t="shared" si="0"/>
        <v>0</v>
      </c>
      <c r="I17" s="290"/>
      <c r="J17" s="625">
        <f t="shared" si="1"/>
        <v>0</v>
      </c>
    </row>
    <row r="18" spans="1:10" ht="12.75">
      <c r="A18" s="626">
        <v>14</v>
      </c>
      <c r="B18" s="286" t="s">
        <v>1068</v>
      </c>
      <c r="C18" s="286"/>
      <c r="D18" s="286"/>
      <c r="E18" s="287" t="s">
        <v>27</v>
      </c>
      <c r="F18" s="288">
        <v>15000</v>
      </c>
      <c r="G18" s="289"/>
      <c r="H18" s="284">
        <f t="shared" si="0"/>
        <v>0</v>
      </c>
      <c r="I18" s="290"/>
      <c r="J18" s="625">
        <f t="shared" si="1"/>
        <v>0</v>
      </c>
    </row>
    <row r="19" spans="1:10" ht="12.75">
      <c r="A19" s="626">
        <v>15</v>
      </c>
      <c r="B19" s="296" t="s">
        <v>1069</v>
      </c>
      <c r="C19" s="296"/>
      <c r="D19" s="296"/>
      <c r="E19" s="287" t="s">
        <v>27</v>
      </c>
      <c r="F19" s="288">
        <v>2000</v>
      </c>
      <c r="G19" s="289"/>
      <c r="H19" s="284">
        <f t="shared" si="0"/>
        <v>0</v>
      </c>
      <c r="I19" s="290"/>
      <c r="J19" s="625">
        <f t="shared" si="1"/>
        <v>0</v>
      </c>
    </row>
    <row r="20" spans="1:10" ht="12.75">
      <c r="A20" s="626">
        <v>16</v>
      </c>
      <c r="B20" s="286" t="s">
        <v>1070</v>
      </c>
      <c r="C20" s="286"/>
      <c r="D20" s="286"/>
      <c r="E20" s="287" t="s">
        <v>27</v>
      </c>
      <c r="F20" s="288">
        <v>1200</v>
      </c>
      <c r="G20" s="289"/>
      <c r="H20" s="284">
        <f t="shared" si="0"/>
        <v>0</v>
      </c>
      <c r="I20" s="290"/>
      <c r="J20" s="625">
        <f t="shared" si="1"/>
        <v>0</v>
      </c>
    </row>
    <row r="21" spans="1:10" ht="12.75">
      <c r="A21" s="626">
        <v>17</v>
      </c>
      <c r="B21" s="286" t="s">
        <v>1071</v>
      </c>
      <c r="C21" s="286"/>
      <c r="D21" s="286"/>
      <c r="E21" s="287" t="s">
        <v>27</v>
      </c>
      <c r="F21" s="288">
        <v>1300</v>
      </c>
      <c r="G21" s="289"/>
      <c r="H21" s="284">
        <f t="shared" si="0"/>
        <v>0</v>
      </c>
      <c r="I21" s="290"/>
      <c r="J21" s="625">
        <f t="shared" si="1"/>
        <v>0</v>
      </c>
    </row>
    <row r="22" spans="1:10" ht="22.5">
      <c r="A22" s="626">
        <v>18</v>
      </c>
      <c r="B22" s="297" t="s">
        <v>1072</v>
      </c>
      <c r="C22" s="286"/>
      <c r="D22" s="286"/>
      <c r="E22" s="287" t="s">
        <v>27</v>
      </c>
      <c r="F22" s="288">
        <v>500</v>
      </c>
      <c r="G22" s="289"/>
      <c r="H22" s="284">
        <f t="shared" si="0"/>
        <v>0</v>
      </c>
      <c r="I22" s="290"/>
      <c r="J22" s="625">
        <f t="shared" si="1"/>
        <v>0</v>
      </c>
    </row>
    <row r="23" spans="1:10" ht="22.5">
      <c r="A23" s="627">
        <v>19</v>
      </c>
      <c r="B23" s="298" t="s">
        <v>1073</v>
      </c>
      <c r="C23" s="298"/>
      <c r="D23" s="298"/>
      <c r="E23" s="299" t="s">
        <v>27</v>
      </c>
      <c r="F23" s="300">
        <v>40</v>
      </c>
      <c r="G23" s="301"/>
      <c r="H23" s="284">
        <f t="shared" si="0"/>
        <v>0</v>
      </c>
      <c r="I23" s="302"/>
      <c r="J23" s="625">
        <f t="shared" si="1"/>
        <v>0</v>
      </c>
    </row>
    <row r="24" spans="1:10" ht="22.5">
      <c r="A24" s="626">
        <v>20</v>
      </c>
      <c r="B24" s="291" t="s">
        <v>1074</v>
      </c>
      <c r="C24" s="303"/>
      <c r="D24" s="303"/>
      <c r="E24" s="304" t="s">
        <v>27</v>
      </c>
      <c r="F24" s="305">
        <v>1000</v>
      </c>
      <c r="G24" s="306"/>
      <c r="H24" s="284">
        <f t="shared" si="0"/>
        <v>0</v>
      </c>
      <c r="I24" s="290"/>
      <c r="J24" s="625">
        <f t="shared" si="1"/>
        <v>0</v>
      </c>
    </row>
    <row r="25" spans="1:10" ht="23.25" thickBot="1">
      <c r="A25" s="628">
        <v>21</v>
      </c>
      <c r="B25" s="291" t="s">
        <v>1075</v>
      </c>
      <c r="C25" s="307"/>
      <c r="D25" s="307"/>
      <c r="E25" s="308" t="s">
        <v>27</v>
      </c>
      <c r="F25" s="309">
        <v>500</v>
      </c>
      <c r="G25" s="310"/>
      <c r="H25" s="284">
        <f t="shared" si="0"/>
        <v>0</v>
      </c>
      <c r="I25" s="311"/>
      <c r="J25" s="625">
        <f t="shared" si="1"/>
        <v>0</v>
      </c>
    </row>
    <row r="26" spans="1:10" ht="14.25" thickBot="1">
      <c r="A26" s="735" t="s">
        <v>301</v>
      </c>
      <c r="B26" s="736"/>
      <c r="C26" s="736"/>
      <c r="D26" s="736"/>
      <c r="E26" s="736"/>
      <c r="F26" s="736"/>
      <c r="G26" s="736"/>
      <c r="H26" s="629">
        <f>SUM(H5:H25)</f>
        <v>0</v>
      </c>
      <c r="I26" s="630"/>
      <c r="J26" s="631">
        <f>SUM(J5:J25)</f>
        <v>0</v>
      </c>
    </row>
    <row r="28" spans="1:11" ht="12.75">
      <c r="A28" s="737" t="s">
        <v>1076</v>
      </c>
      <c r="B28" s="737"/>
      <c r="C28" s="737"/>
      <c r="D28" s="737"/>
      <c r="E28" s="737"/>
      <c r="F28" s="737"/>
      <c r="G28" s="737"/>
      <c r="H28" s="737"/>
      <c r="I28" s="737"/>
      <c r="J28" s="737"/>
      <c r="K28" s="737"/>
    </row>
    <row r="29" spans="1:11" ht="12.75">
      <c r="A29" s="312" t="s">
        <v>1117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</row>
    <row r="30" spans="1:11" ht="12.75">
      <c r="A30" s="313" t="s">
        <v>303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</row>
    <row r="31" spans="1:11" ht="12.75">
      <c r="A31" s="312" t="s">
        <v>1118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</row>
    <row r="32" spans="1:11" ht="12.75">
      <c r="A32" s="313" t="s">
        <v>303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</row>
    <row r="33" spans="1:11" ht="12.75">
      <c r="A33" s="313"/>
      <c r="B33" s="313"/>
      <c r="C33" s="313"/>
      <c r="D33" s="313"/>
      <c r="E33" s="313"/>
      <c r="F33" s="313"/>
      <c r="G33" s="313"/>
      <c r="H33" s="313"/>
      <c r="I33" s="313"/>
      <c r="J33" s="313"/>
      <c r="K33" s="313"/>
    </row>
    <row r="34" spans="1:10" ht="12.75">
      <c r="A34" s="314"/>
      <c r="B34" s="314"/>
      <c r="C34" s="313"/>
      <c r="D34" s="313"/>
      <c r="E34" s="313"/>
      <c r="F34" s="313" t="s">
        <v>305</v>
      </c>
      <c r="G34" s="313"/>
      <c r="H34" s="313"/>
      <c r="I34" s="313"/>
      <c r="J34" s="313"/>
    </row>
    <row r="35" spans="1:10" ht="26.25" customHeight="1">
      <c r="A35" s="314"/>
      <c r="B35" s="314"/>
      <c r="C35" s="315"/>
      <c r="D35" s="315"/>
      <c r="E35" s="313"/>
      <c r="F35" s="734" t="s">
        <v>306</v>
      </c>
      <c r="G35" s="734"/>
      <c r="H35" s="734"/>
      <c r="I35" s="734"/>
      <c r="J35" s="734"/>
    </row>
  </sheetData>
  <sheetProtection selectLockedCells="1" selectUnlockedCells="1"/>
  <mergeCells count="5">
    <mergeCell ref="F35:J35"/>
    <mergeCell ref="A1:B1"/>
    <mergeCell ref="A3:J3"/>
    <mergeCell ref="A26:G26"/>
    <mergeCell ref="A28:K28"/>
  </mergeCells>
  <printOptions horizontalCentered="1"/>
  <pageMargins left="0.35433070866141736" right="0.2755905511811024" top="0.7086614173228347" bottom="0.3937007874015748" header="0.3937007874015748" footer="0.2362204724409449"/>
  <pageSetup horizontalDpi="600" verticalDpi="600" orientation="landscape" paperSize="9" r:id="rId1"/>
  <headerFooter alignWithMargins="0">
    <oddHeader>&amp;C&amp;F&amp;RSPZOZ_NT/DZP/PN/05/17</oddHeader>
    <oddFooter>&amp;C&amp;A - Strona&amp;P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57421875" style="239" customWidth="1"/>
    <col min="2" max="2" width="48.28125" style="239" customWidth="1"/>
    <col min="3" max="16384" width="8.8515625" style="239" customWidth="1"/>
  </cols>
  <sheetData>
    <row r="1" spans="1:2" ht="13.5" customHeight="1">
      <c r="A1" s="714" t="s">
        <v>1119</v>
      </c>
      <c r="B1" s="714"/>
    </row>
    <row r="2" spans="1:10" ht="21" customHeight="1">
      <c r="A2" s="714" t="s">
        <v>740</v>
      </c>
      <c r="B2" s="714"/>
      <c r="C2" s="714"/>
      <c r="D2" s="714"/>
      <c r="E2" s="714"/>
      <c r="F2" s="714"/>
      <c r="G2" s="714"/>
      <c r="H2" s="714"/>
      <c r="I2" s="714"/>
      <c r="J2" s="714"/>
    </row>
    <row r="3" ht="13.5" thickBot="1"/>
    <row r="4" spans="1:10" ht="39.75" thickBot="1">
      <c r="A4" s="632" t="s">
        <v>629</v>
      </c>
      <c r="B4" s="633" t="s">
        <v>997</v>
      </c>
      <c r="C4" s="634" t="s">
        <v>998</v>
      </c>
      <c r="D4" s="634" t="s">
        <v>999</v>
      </c>
      <c r="E4" s="633" t="s">
        <v>1000</v>
      </c>
      <c r="F4" s="633" t="s">
        <v>1001</v>
      </c>
      <c r="G4" s="633" t="s">
        <v>1002</v>
      </c>
      <c r="H4" s="633" t="s">
        <v>623</v>
      </c>
      <c r="I4" s="633" t="s">
        <v>1004</v>
      </c>
      <c r="J4" s="635" t="s">
        <v>1005</v>
      </c>
    </row>
    <row r="5" spans="1:10" ht="30">
      <c r="A5" s="636">
        <v>1</v>
      </c>
      <c r="B5" s="316" t="s">
        <v>1077</v>
      </c>
      <c r="C5" s="316"/>
      <c r="D5" s="316"/>
      <c r="E5" s="317" t="s">
        <v>27</v>
      </c>
      <c r="F5" s="317">
        <v>900</v>
      </c>
      <c r="G5" s="318"/>
      <c r="H5" s="319">
        <f>F5*G5</f>
        <v>0</v>
      </c>
      <c r="I5" s="320"/>
      <c r="J5" s="637">
        <f>H5*I5+H5</f>
        <v>0</v>
      </c>
    </row>
    <row r="6" spans="1:10" ht="45">
      <c r="A6" s="638">
        <v>2</v>
      </c>
      <c r="B6" s="321" t="s">
        <v>1078</v>
      </c>
      <c r="C6" s="321"/>
      <c r="D6" s="321"/>
      <c r="E6" s="322" t="s">
        <v>27</v>
      </c>
      <c r="F6" s="322">
        <v>1000</v>
      </c>
      <c r="G6" s="323"/>
      <c r="H6" s="319">
        <f>F6*G6</f>
        <v>0</v>
      </c>
      <c r="I6" s="320"/>
      <c r="J6" s="637">
        <f>H6*I6+H6</f>
        <v>0</v>
      </c>
    </row>
    <row r="7" spans="1:10" ht="45" thickBot="1">
      <c r="A7" s="639">
        <v>3</v>
      </c>
      <c r="B7" s="324" t="s">
        <v>1079</v>
      </c>
      <c r="C7" s="324"/>
      <c r="D7" s="324"/>
      <c r="E7" s="325" t="s">
        <v>27</v>
      </c>
      <c r="F7" s="325">
        <v>220</v>
      </c>
      <c r="G7" s="326"/>
      <c r="H7" s="319">
        <f>F7*G7</f>
        <v>0</v>
      </c>
      <c r="I7" s="320"/>
      <c r="J7" s="637">
        <f>H7*I7+H7</f>
        <v>0</v>
      </c>
    </row>
    <row r="8" spans="1:10" ht="14.25" thickBot="1">
      <c r="A8" s="738" t="s">
        <v>301</v>
      </c>
      <c r="B8" s="739"/>
      <c r="C8" s="739"/>
      <c r="D8" s="739"/>
      <c r="E8" s="739"/>
      <c r="F8" s="739"/>
      <c r="G8" s="739"/>
      <c r="H8" s="640">
        <f>SUM(H5:H7)</f>
        <v>0</v>
      </c>
      <c r="I8" s="641"/>
      <c r="J8" s="642">
        <f>SUM(J5:J7)</f>
        <v>0</v>
      </c>
    </row>
    <row r="10" spans="1:10" ht="12.75">
      <c r="A10" s="327" t="s">
        <v>1120</v>
      </c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10" ht="12.75">
      <c r="A11" s="328" t="s">
        <v>303</v>
      </c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ht="12.75">
      <c r="A12" s="327" t="s">
        <v>1121</v>
      </c>
      <c r="B12" s="328"/>
      <c r="C12" s="328"/>
      <c r="D12" s="328"/>
      <c r="E12" s="328"/>
      <c r="F12" s="328"/>
      <c r="G12" s="328"/>
      <c r="H12" s="328"/>
      <c r="I12" s="328"/>
      <c r="J12" s="328"/>
    </row>
    <row r="13" spans="1:10" ht="12.75">
      <c r="A13" s="328" t="s">
        <v>303</v>
      </c>
      <c r="B13" s="328"/>
      <c r="C13" s="328"/>
      <c r="D13" s="328"/>
      <c r="E13" s="328"/>
      <c r="F13" s="328"/>
      <c r="G13" s="328"/>
      <c r="H13" s="328"/>
      <c r="I13" s="328"/>
      <c r="J13" s="328"/>
    </row>
    <row r="14" spans="1:10" ht="12.75">
      <c r="A14" s="328"/>
      <c r="B14" s="328"/>
      <c r="C14" s="328"/>
      <c r="D14" s="328"/>
      <c r="E14" s="328"/>
      <c r="F14" s="328"/>
      <c r="G14" s="328"/>
      <c r="H14" s="328"/>
      <c r="I14" s="328"/>
      <c r="J14" s="328"/>
    </row>
    <row r="15" spans="1:9" ht="12.75">
      <c r="A15" s="328"/>
      <c r="B15" s="328"/>
      <c r="C15" s="328"/>
      <c r="D15" s="328"/>
      <c r="E15" s="328"/>
      <c r="F15" s="329" t="s">
        <v>305</v>
      </c>
      <c r="G15" s="329"/>
      <c r="H15" s="329"/>
      <c r="I15" s="329"/>
    </row>
    <row r="16" spans="1:9" ht="25.5" customHeight="1">
      <c r="A16" s="328"/>
      <c r="B16" s="329"/>
      <c r="C16" s="330"/>
      <c r="D16" s="330"/>
      <c r="E16" s="328"/>
      <c r="F16" s="740" t="s">
        <v>306</v>
      </c>
      <c r="G16" s="740"/>
      <c r="H16" s="740"/>
      <c r="I16" s="740"/>
    </row>
  </sheetData>
  <sheetProtection selectLockedCells="1" selectUnlockedCells="1"/>
  <mergeCells count="4">
    <mergeCell ref="A1:B1"/>
    <mergeCell ref="A2:J2"/>
    <mergeCell ref="A8:G8"/>
    <mergeCell ref="F16:I16"/>
  </mergeCells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&amp;C&amp;F&amp;RSPZOZ_NT/DZP/PN/05/17</oddHeader>
    <oddFooter>&amp;C&amp;A - Strona&amp;P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39" customWidth="1"/>
    <col min="2" max="2" width="54.7109375" style="239" customWidth="1"/>
    <col min="3" max="3" width="9.8515625" style="239" customWidth="1"/>
    <col min="4" max="7" width="8.8515625" style="239" customWidth="1"/>
    <col min="8" max="8" width="11.00390625" style="239" customWidth="1"/>
    <col min="9" max="9" width="8.8515625" style="239" customWidth="1"/>
    <col min="10" max="10" width="11.28125" style="239" customWidth="1"/>
    <col min="11" max="11" width="4.28125" style="239" customWidth="1"/>
    <col min="12" max="16384" width="8.8515625" style="239" customWidth="1"/>
  </cols>
  <sheetData>
    <row r="1" spans="1:2" ht="12.75">
      <c r="A1" s="331" t="s">
        <v>1122</v>
      </c>
      <c r="B1" s="332"/>
    </row>
    <row r="2" ht="21.75" customHeight="1" thickBot="1">
      <c r="A2" s="333" t="s">
        <v>711</v>
      </c>
    </row>
    <row r="3" spans="1:10" ht="36" thickBot="1">
      <c r="A3" s="643" t="s">
        <v>629</v>
      </c>
      <c r="B3" s="644" t="s">
        <v>997</v>
      </c>
      <c r="C3" s="644" t="s">
        <v>998</v>
      </c>
      <c r="D3" s="644" t="s">
        <v>999</v>
      </c>
      <c r="E3" s="645" t="s">
        <v>1000</v>
      </c>
      <c r="F3" s="645" t="s">
        <v>1001</v>
      </c>
      <c r="G3" s="644" t="s">
        <v>1002</v>
      </c>
      <c r="H3" s="644" t="s">
        <v>623</v>
      </c>
      <c r="I3" s="644" t="s">
        <v>1004</v>
      </c>
      <c r="J3" s="646" t="s">
        <v>1005</v>
      </c>
    </row>
    <row r="4" spans="1:10" ht="16.5" customHeight="1">
      <c r="A4" s="647">
        <v>1</v>
      </c>
      <c r="B4" s="334" t="s">
        <v>1080</v>
      </c>
      <c r="C4" s="335"/>
      <c r="D4" s="335"/>
      <c r="E4" s="336" t="s">
        <v>27</v>
      </c>
      <c r="F4" s="336">
        <v>50</v>
      </c>
      <c r="G4" s="337"/>
      <c r="H4" s="338">
        <f aca="true" t="shared" si="0" ref="H4:H18">F4*G4</f>
        <v>0</v>
      </c>
      <c r="I4" s="339"/>
      <c r="J4" s="648">
        <f aca="true" t="shared" si="1" ref="J4:J18">H4*I4+H4</f>
        <v>0</v>
      </c>
    </row>
    <row r="5" spans="1:10" ht="16.5" customHeight="1">
      <c r="A5" s="649">
        <v>2</v>
      </c>
      <c r="B5" s="340" t="s">
        <v>1081</v>
      </c>
      <c r="C5" s="341"/>
      <c r="D5" s="341"/>
      <c r="E5" s="342" t="s">
        <v>27</v>
      </c>
      <c r="F5" s="342">
        <v>50</v>
      </c>
      <c r="G5" s="343"/>
      <c r="H5" s="338">
        <f t="shared" si="0"/>
        <v>0</v>
      </c>
      <c r="I5" s="344"/>
      <c r="J5" s="648">
        <f t="shared" si="1"/>
        <v>0</v>
      </c>
    </row>
    <row r="6" spans="1:10" ht="12.75">
      <c r="A6" s="649">
        <v>3</v>
      </c>
      <c r="B6" s="340" t="s">
        <v>1082</v>
      </c>
      <c r="C6" s="341"/>
      <c r="D6" s="341"/>
      <c r="E6" s="342" t="s">
        <v>27</v>
      </c>
      <c r="F6" s="342">
        <v>350</v>
      </c>
      <c r="G6" s="343"/>
      <c r="H6" s="338">
        <f t="shared" si="0"/>
        <v>0</v>
      </c>
      <c r="I6" s="344"/>
      <c r="J6" s="648">
        <f t="shared" si="1"/>
        <v>0</v>
      </c>
    </row>
    <row r="7" spans="1:10" ht="31.5" customHeight="1">
      <c r="A7" s="649">
        <v>4</v>
      </c>
      <c r="B7" s="340" t="s">
        <v>1083</v>
      </c>
      <c r="C7" s="341"/>
      <c r="D7" s="341"/>
      <c r="E7" s="342" t="s">
        <v>27</v>
      </c>
      <c r="F7" s="342">
        <v>70</v>
      </c>
      <c r="G7" s="343"/>
      <c r="H7" s="338">
        <f t="shared" si="0"/>
        <v>0</v>
      </c>
      <c r="I7" s="344"/>
      <c r="J7" s="648">
        <f t="shared" si="1"/>
        <v>0</v>
      </c>
    </row>
    <row r="8" spans="1:10" ht="43.5" customHeight="1">
      <c r="A8" s="649">
        <v>5</v>
      </c>
      <c r="B8" s="340" t="s">
        <v>1084</v>
      </c>
      <c r="C8" s="341"/>
      <c r="D8" s="341"/>
      <c r="E8" s="342" t="s">
        <v>27</v>
      </c>
      <c r="F8" s="342">
        <v>20</v>
      </c>
      <c r="G8" s="343"/>
      <c r="H8" s="338">
        <f t="shared" si="0"/>
        <v>0</v>
      </c>
      <c r="I8" s="344"/>
      <c r="J8" s="648">
        <f t="shared" si="1"/>
        <v>0</v>
      </c>
    </row>
    <row r="9" spans="1:10" ht="43.5" customHeight="1">
      <c r="A9" s="649">
        <v>6</v>
      </c>
      <c r="B9" s="340" t="s">
        <v>1085</v>
      </c>
      <c r="C9" s="345"/>
      <c r="D9" s="345"/>
      <c r="E9" s="342" t="s">
        <v>27</v>
      </c>
      <c r="F9" s="342">
        <v>20</v>
      </c>
      <c r="G9" s="343"/>
      <c r="H9" s="338">
        <f t="shared" si="0"/>
        <v>0</v>
      </c>
      <c r="I9" s="344"/>
      <c r="J9" s="648">
        <f t="shared" si="1"/>
        <v>0</v>
      </c>
    </row>
    <row r="10" spans="1:10" ht="43.5" customHeight="1">
      <c r="A10" s="649">
        <v>7</v>
      </c>
      <c r="B10" s="340" t="s">
        <v>1086</v>
      </c>
      <c r="C10" s="341"/>
      <c r="D10" s="341"/>
      <c r="E10" s="342" t="s">
        <v>27</v>
      </c>
      <c r="F10" s="342">
        <v>20</v>
      </c>
      <c r="G10" s="343"/>
      <c r="H10" s="338">
        <f t="shared" si="0"/>
        <v>0</v>
      </c>
      <c r="I10" s="344"/>
      <c r="J10" s="648">
        <f t="shared" si="1"/>
        <v>0</v>
      </c>
    </row>
    <row r="11" spans="1:10" ht="43.5" customHeight="1">
      <c r="A11" s="649">
        <v>8</v>
      </c>
      <c r="B11" s="340" t="s">
        <v>1087</v>
      </c>
      <c r="C11" s="341"/>
      <c r="D11" s="341"/>
      <c r="E11" s="342" t="s">
        <v>27</v>
      </c>
      <c r="F11" s="342">
        <v>500</v>
      </c>
      <c r="G11" s="343"/>
      <c r="H11" s="338">
        <f t="shared" si="0"/>
        <v>0</v>
      </c>
      <c r="I11" s="344"/>
      <c r="J11" s="648">
        <f t="shared" si="1"/>
        <v>0</v>
      </c>
    </row>
    <row r="12" spans="1:10" ht="43.5" customHeight="1">
      <c r="A12" s="649">
        <v>9</v>
      </c>
      <c r="B12" s="340" t="s">
        <v>1088</v>
      </c>
      <c r="C12" s="341"/>
      <c r="D12" s="341"/>
      <c r="E12" s="342" t="s">
        <v>27</v>
      </c>
      <c r="F12" s="342">
        <v>100</v>
      </c>
      <c r="G12" s="343"/>
      <c r="H12" s="338">
        <f t="shared" si="0"/>
        <v>0</v>
      </c>
      <c r="I12" s="344"/>
      <c r="J12" s="648">
        <f t="shared" si="1"/>
        <v>0</v>
      </c>
    </row>
    <row r="13" spans="1:10" ht="43.5" customHeight="1">
      <c r="A13" s="649">
        <v>10</v>
      </c>
      <c r="B13" s="340" t="s">
        <v>1089</v>
      </c>
      <c r="C13" s="341"/>
      <c r="D13" s="341"/>
      <c r="E13" s="342" t="s">
        <v>27</v>
      </c>
      <c r="F13" s="342">
        <v>50</v>
      </c>
      <c r="G13" s="343"/>
      <c r="H13" s="338">
        <f t="shared" si="0"/>
        <v>0</v>
      </c>
      <c r="I13" s="344"/>
      <c r="J13" s="648">
        <f t="shared" si="1"/>
        <v>0</v>
      </c>
    </row>
    <row r="14" spans="1:10" ht="43.5" customHeight="1">
      <c r="A14" s="649">
        <v>11</v>
      </c>
      <c r="B14" s="340" t="s">
        <v>1090</v>
      </c>
      <c r="C14" s="341"/>
      <c r="D14" s="341"/>
      <c r="E14" s="342" t="s">
        <v>27</v>
      </c>
      <c r="F14" s="342">
        <v>20</v>
      </c>
      <c r="G14" s="343"/>
      <c r="H14" s="338">
        <f t="shared" si="0"/>
        <v>0</v>
      </c>
      <c r="I14" s="344"/>
      <c r="J14" s="648">
        <f t="shared" si="1"/>
        <v>0</v>
      </c>
    </row>
    <row r="15" spans="1:10" ht="45.75" customHeight="1">
      <c r="A15" s="649">
        <v>12</v>
      </c>
      <c r="B15" s="340" t="s">
        <v>1091</v>
      </c>
      <c r="C15" s="341"/>
      <c r="D15" s="341"/>
      <c r="E15" s="342" t="s">
        <v>27</v>
      </c>
      <c r="F15" s="342">
        <v>1000</v>
      </c>
      <c r="G15" s="343"/>
      <c r="H15" s="338">
        <f t="shared" si="0"/>
        <v>0</v>
      </c>
      <c r="I15" s="344"/>
      <c r="J15" s="648">
        <f t="shared" si="1"/>
        <v>0</v>
      </c>
    </row>
    <row r="16" spans="1:10" ht="45.75" customHeight="1">
      <c r="A16" s="649">
        <v>13</v>
      </c>
      <c r="B16" s="340" t="s">
        <v>1092</v>
      </c>
      <c r="C16" s="341"/>
      <c r="D16" s="341"/>
      <c r="E16" s="342" t="s">
        <v>27</v>
      </c>
      <c r="F16" s="342">
        <v>550</v>
      </c>
      <c r="G16" s="343"/>
      <c r="H16" s="338">
        <f t="shared" si="0"/>
        <v>0</v>
      </c>
      <c r="I16" s="344"/>
      <c r="J16" s="648">
        <f t="shared" si="1"/>
        <v>0</v>
      </c>
    </row>
    <row r="17" spans="1:10" ht="99.75" customHeight="1">
      <c r="A17" s="649">
        <v>14</v>
      </c>
      <c r="B17" s="340" t="s">
        <v>223</v>
      </c>
      <c r="C17" s="341"/>
      <c r="D17" s="341"/>
      <c r="E17" s="342" t="s">
        <v>210</v>
      </c>
      <c r="F17" s="342">
        <v>100</v>
      </c>
      <c r="G17" s="343"/>
      <c r="H17" s="338">
        <f t="shared" si="0"/>
        <v>0</v>
      </c>
      <c r="I17" s="344"/>
      <c r="J17" s="648">
        <f t="shared" si="1"/>
        <v>0</v>
      </c>
    </row>
    <row r="18" spans="1:10" ht="105.75" customHeight="1" thickBot="1">
      <c r="A18" s="650">
        <v>15</v>
      </c>
      <c r="B18" s="449" t="s">
        <v>222</v>
      </c>
      <c r="C18" s="346"/>
      <c r="D18" s="346"/>
      <c r="E18" s="347" t="s">
        <v>210</v>
      </c>
      <c r="F18" s="347">
        <v>100</v>
      </c>
      <c r="G18" s="348"/>
      <c r="H18" s="338">
        <f t="shared" si="0"/>
        <v>0</v>
      </c>
      <c r="I18" s="349"/>
      <c r="J18" s="648">
        <f t="shared" si="1"/>
        <v>0</v>
      </c>
    </row>
    <row r="19" spans="1:10" ht="15.75" thickBot="1">
      <c r="A19" s="651"/>
      <c r="B19" s="652" t="s">
        <v>301</v>
      </c>
      <c r="C19" s="652"/>
      <c r="D19" s="652"/>
      <c r="E19" s="653"/>
      <c r="F19" s="654"/>
      <c r="G19" s="655"/>
      <c r="H19" s="656">
        <f>SUM(H4:H18)</f>
        <v>0</v>
      </c>
      <c r="I19" s="656"/>
      <c r="J19" s="657">
        <f>SUM(J4:J18)</f>
        <v>0</v>
      </c>
    </row>
    <row r="21" spans="1:10" ht="12.75">
      <c r="A21" s="350" t="s">
        <v>1123</v>
      </c>
      <c r="B21" s="351"/>
      <c r="C21" s="351"/>
      <c r="D21" s="351"/>
      <c r="E21" s="351"/>
      <c r="F21" s="351"/>
      <c r="G21" s="351"/>
      <c r="H21" s="351"/>
      <c r="I21" s="351"/>
      <c r="J21" s="351"/>
    </row>
    <row r="22" spans="1:10" ht="12.75">
      <c r="A22" s="351" t="s">
        <v>303</v>
      </c>
      <c r="B22" s="351"/>
      <c r="C22" s="351"/>
      <c r="D22" s="351"/>
      <c r="E22" s="351"/>
      <c r="F22" s="351"/>
      <c r="G22" s="351"/>
      <c r="H22" s="351"/>
      <c r="I22" s="351"/>
      <c r="J22" s="351"/>
    </row>
    <row r="23" spans="1:10" ht="12.75">
      <c r="A23" s="352" t="s">
        <v>1124</v>
      </c>
      <c r="B23" s="353"/>
      <c r="C23" s="353"/>
      <c r="D23" s="353"/>
      <c r="E23" s="353"/>
      <c r="F23" s="353"/>
      <c r="G23" s="353"/>
      <c r="H23" s="353"/>
      <c r="I23" s="353"/>
      <c r="J23" s="353"/>
    </row>
    <row r="24" spans="1:10" ht="12.75">
      <c r="A24" s="353" t="s">
        <v>303</v>
      </c>
      <c r="B24" s="353"/>
      <c r="C24" s="353"/>
      <c r="D24" s="353"/>
      <c r="E24" s="353"/>
      <c r="F24" s="353"/>
      <c r="G24" s="353"/>
      <c r="H24" s="353"/>
      <c r="I24" s="353"/>
      <c r="J24" s="353"/>
    </row>
    <row r="25" spans="1:10" ht="12.75">
      <c r="A25" s="354"/>
      <c r="B25" s="354"/>
      <c r="C25" s="354"/>
      <c r="D25" s="354"/>
      <c r="E25" s="354"/>
      <c r="F25" s="354"/>
      <c r="G25" s="354"/>
      <c r="H25" s="354"/>
      <c r="I25" s="354"/>
      <c r="J25" s="354"/>
    </row>
    <row r="26" spans="1:9" ht="12.75">
      <c r="A26" s="353"/>
      <c r="B26" s="353"/>
      <c r="C26" s="353"/>
      <c r="D26" s="353"/>
      <c r="E26" s="353"/>
      <c r="F26" s="353" t="s">
        <v>305</v>
      </c>
      <c r="G26" s="353"/>
      <c r="H26" s="353"/>
      <c r="I26" s="353"/>
    </row>
    <row r="27" spans="1:9" ht="20.25" customHeight="1">
      <c r="A27" s="353"/>
      <c r="B27" s="353"/>
      <c r="C27" s="355"/>
      <c r="D27" s="355"/>
      <c r="E27" s="353"/>
      <c r="F27" s="741" t="s">
        <v>306</v>
      </c>
      <c r="G27" s="741"/>
      <c r="H27" s="741"/>
      <c r="I27" s="741"/>
    </row>
  </sheetData>
  <sheetProtection selectLockedCells="1" selectUnlockedCells="1"/>
  <mergeCells count="1">
    <mergeCell ref="F27:I27"/>
  </mergeCells>
  <printOptions horizontalCentered="1"/>
  <pageMargins left="0.2362204724409449" right="0.1968503937007874" top="0.75" bottom="0.4724409448818898" header="0.4330708661417323" footer="0.2755905511811024"/>
  <pageSetup horizontalDpi="600" verticalDpi="600" orientation="landscape" paperSize="9" r:id="rId1"/>
  <headerFooter alignWithMargins="0">
    <oddHeader>&amp;C&amp;F&amp;RSPZOZ_NT/DZP/05/17</oddHeader>
    <oddFooter>&amp;C&amp;A -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4.57421875" style="239" customWidth="1"/>
    <col min="2" max="2" width="39.28125" style="239" customWidth="1"/>
    <col min="3" max="3" width="19.8515625" style="239" customWidth="1"/>
    <col min="4" max="7" width="8.8515625" style="239" customWidth="1"/>
    <col min="8" max="8" width="10.28125" style="239" customWidth="1"/>
    <col min="9" max="9" width="8.8515625" style="239" customWidth="1"/>
    <col min="10" max="10" width="10.8515625" style="239" customWidth="1"/>
    <col min="11" max="11" width="2.57421875" style="239" customWidth="1"/>
    <col min="12" max="16384" width="8.8515625" style="239" customWidth="1"/>
  </cols>
  <sheetData>
    <row r="1" spans="1:2" ht="12.75">
      <c r="A1" s="714" t="s">
        <v>0</v>
      </c>
      <c r="B1" s="714"/>
    </row>
    <row r="2" spans="1:10" ht="13.5" thickBot="1">
      <c r="A2" s="714" t="s">
        <v>711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0" ht="36" thickBot="1">
      <c r="A3" s="659" t="s">
        <v>629</v>
      </c>
      <c r="B3" s="660" t="s">
        <v>997</v>
      </c>
      <c r="C3" s="660" t="s">
        <v>998</v>
      </c>
      <c r="D3" s="660" t="s">
        <v>999</v>
      </c>
      <c r="E3" s="660" t="s">
        <v>1000</v>
      </c>
      <c r="F3" s="660" t="s">
        <v>1001</v>
      </c>
      <c r="G3" s="660" t="s">
        <v>1002</v>
      </c>
      <c r="H3" s="660" t="s">
        <v>623</v>
      </c>
      <c r="I3" s="660" t="s">
        <v>1004</v>
      </c>
      <c r="J3" s="661" t="s">
        <v>1005</v>
      </c>
    </row>
    <row r="4" spans="1:10" ht="52.5" customHeight="1">
      <c r="A4" s="662" t="s">
        <v>741</v>
      </c>
      <c r="B4" s="356" t="s">
        <v>1093</v>
      </c>
      <c r="C4" s="356"/>
      <c r="D4" s="356"/>
      <c r="E4" s="357" t="s">
        <v>210</v>
      </c>
      <c r="F4" s="357">
        <v>650</v>
      </c>
      <c r="G4" s="358"/>
      <c r="H4" s="441">
        <f aca="true" t="shared" si="0" ref="H4:H17">F4*G4</f>
        <v>0</v>
      </c>
      <c r="I4" s="442"/>
      <c r="J4" s="663">
        <f aca="true" t="shared" si="1" ref="J4:J17">H4*I4+H4</f>
        <v>0</v>
      </c>
    </row>
    <row r="5" spans="1:10" ht="45.75">
      <c r="A5" s="664">
        <v>2</v>
      </c>
      <c r="B5" s="359" t="s">
        <v>1094</v>
      </c>
      <c r="C5" s="359"/>
      <c r="D5" s="359"/>
      <c r="E5" s="360" t="s">
        <v>210</v>
      </c>
      <c r="F5" s="360">
        <v>500</v>
      </c>
      <c r="G5" s="440"/>
      <c r="H5" s="445">
        <f t="shared" si="0"/>
        <v>0</v>
      </c>
      <c r="I5" s="446"/>
      <c r="J5" s="665">
        <f t="shared" si="1"/>
        <v>0</v>
      </c>
    </row>
    <row r="6" spans="1:10" ht="41.25" customHeight="1">
      <c r="A6" s="666">
        <v>3</v>
      </c>
      <c r="B6" s="359" t="s">
        <v>1095</v>
      </c>
      <c r="C6" s="359"/>
      <c r="D6" s="359"/>
      <c r="E6" s="360" t="s">
        <v>210</v>
      </c>
      <c r="F6" s="360">
        <v>800</v>
      </c>
      <c r="G6" s="440"/>
      <c r="H6" s="445">
        <f t="shared" si="0"/>
        <v>0</v>
      </c>
      <c r="I6" s="446"/>
      <c r="J6" s="665">
        <f t="shared" si="1"/>
        <v>0</v>
      </c>
    </row>
    <row r="7" spans="1:10" ht="36.75" customHeight="1">
      <c r="A7" s="666">
        <v>4</v>
      </c>
      <c r="B7" s="359" t="s">
        <v>1096</v>
      </c>
      <c r="C7" s="359"/>
      <c r="D7" s="359"/>
      <c r="E7" s="360" t="s">
        <v>210</v>
      </c>
      <c r="F7" s="360">
        <v>200</v>
      </c>
      <c r="G7" s="440"/>
      <c r="H7" s="445">
        <f t="shared" si="0"/>
        <v>0</v>
      </c>
      <c r="I7" s="446"/>
      <c r="J7" s="665">
        <f t="shared" si="1"/>
        <v>0</v>
      </c>
    </row>
    <row r="8" spans="1:10" ht="49.5" customHeight="1">
      <c r="A8" s="664">
        <v>5</v>
      </c>
      <c r="B8" s="359" t="s">
        <v>1097</v>
      </c>
      <c r="C8" s="359"/>
      <c r="D8" s="359"/>
      <c r="E8" s="360" t="s">
        <v>210</v>
      </c>
      <c r="F8" s="360">
        <v>100</v>
      </c>
      <c r="G8" s="440"/>
      <c r="H8" s="445">
        <f t="shared" si="0"/>
        <v>0</v>
      </c>
      <c r="I8" s="446"/>
      <c r="J8" s="665">
        <f t="shared" si="1"/>
        <v>0</v>
      </c>
    </row>
    <row r="9" spans="1:10" ht="48" customHeight="1">
      <c r="A9" s="664">
        <v>6</v>
      </c>
      <c r="B9" s="359" t="s">
        <v>1098</v>
      </c>
      <c r="C9" s="359"/>
      <c r="D9" s="359"/>
      <c r="E9" s="360" t="s">
        <v>210</v>
      </c>
      <c r="F9" s="360">
        <v>50</v>
      </c>
      <c r="G9" s="440"/>
      <c r="H9" s="445">
        <f t="shared" si="0"/>
        <v>0</v>
      </c>
      <c r="I9" s="446"/>
      <c r="J9" s="665">
        <f t="shared" si="1"/>
        <v>0</v>
      </c>
    </row>
    <row r="10" spans="1:10" ht="50.25" customHeight="1">
      <c r="A10" s="666">
        <v>7</v>
      </c>
      <c r="B10" s="359" t="s">
        <v>1099</v>
      </c>
      <c r="C10" s="359"/>
      <c r="D10" s="359"/>
      <c r="E10" s="360" t="s">
        <v>210</v>
      </c>
      <c r="F10" s="360">
        <v>600</v>
      </c>
      <c r="G10" s="440"/>
      <c r="H10" s="445">
        <f t="shared" si="0"/>
        <v>0</v>
      </c>
      <c r="I10" s="446"/>
      <c r="J10" s="665">
        <f t="shared" si="1"/>
        <v>0</v>
      </c>
    </row>
    <row r="11" spans="1:10" ht="81" customHeight="1">
      <c r="A11" s="664">
        <v>8</v>
      </c>
      <c r="B11" s="362" t="s">
        <v>1100</v>
      </c>
      <c r="C11" s="359"/>
      <c r="D11" s="359"/>
      <c r="E11" s="360" t="s">
        <v>210</v>
      </c>
      <c r="F11" s="360">
        <v>200</v>
      </c>
      <c r="G11" s="440"/>
      <c r="H11" s="445">
        <f t="shared" si="0"/>
        <v>0</v>
      </c>
      <c r="I11" s="446"/>
      <c r="J11" s="665">
        <f t="shared" si="1"/>
        <v>0</v>
      </c>
    </row>
    <row r="12" spans="1:10" ht="23.25">
      <c r="A12" s="664">
        <v>9</v>
      </c>
      <c r="B12" s="359" t="s">
        <v>224</v>
      </c>
      <c r="C12" s="359"/>
      <c r="D12" s="359"/>
      <c r="E12" s="360" t="s">
        <v>210</v>
      </c>
      <c r="F12" s="360">
        <v>2000</v>
      </c>
      <c r="G12" s="440"/>
      <c r="H12" s="445">
        <f t="shared" si="0"/>
        <v>0</v>
      </c>
      <c r="I12" s="446"/>
      <c r="J12" s="665">
        <f t="shared" si="1"/>
        <v>0</v>
      </c>
    </row>
    <row r="13" spans="1:10" ht="23.25">
      <c r="A13" s="666">
        <v>10</v>
      </c>
      <c r="B13" s="359" t="s">
        <v>225</v>
      </c>
      <c r="C13" s="359"/>
      <c r="D13" s="359"/>
      <c r="E13" s="360" t="s">
        <v>210</v>
      </c>
      <c r="F13" s="360">
        <v>1000</v>
      </c>
      <c r="G13" s="440"/>
      <c r="H13" s="445">
        <f t="shared" si="0"/>
        <v>0</v>
      </c>
      <c r="I13" s="446"/>
      <c r="J13" s="665">
        <f t="shared" si="1"/>
        <v>0</v>
      </c>
    </row>
    <row r="14" spans="1:10" ht="36" customHeight="1">
      <c r="A14" s="666">
        <v>11</v>
      </c>
      <c r="B14" s="359" t="s">
        <v>1101</v>
      </c>
      <c r="C14" s="359"/>
      <c r="D14" s="359"/>
      <c r="E14" s="360" t="s">
        <v>27</v>
      </c>
      <c r="F14" s="360">
        <v>30</v>
      </c>
      <c r="G14" s="440"/>
      <c r="H14" s="445">
        <f t="shared" si="0"/>
        <v>0</v>
      </c>
      <c r="I14" s="446"/>
      <c r="J14" s="665">
        <f t="shared" si="1"/>
        <v>0</v>
      </c>
    </row>
    <row r="15" spans="1:10" ht="37.5" customHeight="1">
      <c r="A15" s="664">
        <v>12</v>
      </c>
      <c r="B15" s="359" t="s">
        <v>1102</v>
      </c>
      <c r="C15" s="359"/>
      <c r="D15" s="359"/>
      <c r="E15" s="360" t="s">
        <v>27</v>
      </c>
      <c r="F15" s="360">
        <v>20</v>
      </c>
      <c r="G15" s="440"/>
      <c r="H15" s="445">
        <f t="shared" si="0"/>
        <v>0</v>
      </c>
      <c r="I15" s="446"/>
      <c r="J15" s="665">
        <f t="shared" si="1"/>
        <v>0</v>
      </c>
    </row>
    <row r="16" spans="1:10" ht="36" customHeight="1">
      <c r="A16" s="664">
        <v>13</v>
      </c>
      <c r="B16" s="363" t="s">
        <v>1103</v>
      </c>
      <c r="C16" s="359"/>
      <c r="D16" s="359"/>
      <c r="E16" s="360" t="s">
        <v>27</v>
      </c>
      <c r="F16" s="360">
        <v>40</v>
      </c>
      <c r="G16" s="440"/>
      <c r="H16" s="445">
        <f t="shared" si="0"/>
        <v>0</v>
      </c>
      <c r="I16" s="446"/>
      <c r="J16" s="665">
        <f t="shared" si="1"/>
        <v>0</v>
      </c>
    </row>
    <row r="17" spans="1:10" ht="34.5" thickBot="1">
      <c r="A17" s="666">
        <v>14</v>
      </c>
      <c r="B17" s="364" t="s">
        <v>1104</v>
      </c>
      <c r="C17" s="359"/>
      <c r="D17" s="359"/>
      <c r="E17" s="360" t="s">
        <v>27</v>
      </c>
      <c r="F17" s="360">
        <v>30</v>
      </c>
      <c r="G17" s="361"/>
      <c r="H17" s="443">
        <f t="shared" si="0"/>
        <v>0</v>
      </c>
      <c r="I17" s="444"/>
      <c r="J17" s="667">
        <f t="shared" si="1"/>
        <v>0</v>
      </c>
    </row>
    <row r="18" spans="1:10" ht="13.5" thickBot="1">
      <c r="A18" s="742" t="s">
        <v>301</v>
      </c>
      <c r="B18" s="743"/>
      <c r="C18" s="743"/>
      <c r="D18" s="743"/>
      <c r="E18" s="743"/>
      <c r="F18" s="743"/>
      <c r="G18" s="743"/>
      <c r="H18" s="668">
        <v>66434.7</v>
      </c>
      <c r="I18" s="669"/>
      <c r="J18" s="670">
        <f>SUM(J4:J17)</f>
        <v>0</v>
      </c>
    </row>
    <row r="19" spans="1:10" ht="37.5" customHeight="1">
      <c r="A19" s="745" t="s">
        <v>1105</v>
      </c>
      <c r="B19" s="745"/>
      <c r="C19" s="745"/>
      <c r="D19" s="745"/>
      <c r="E19" s="745"/>
      <c r="F19" s="745"/>
      <c r="G19" s="745"/>
      <c r="H19" s="745"/>
      <c r="I19" s="745"/>
      <c r="J19" s="745"/>
    </row>
    <row r="20" spans="1:10" ht="18" customHeight="1">
      <c r="A20" s="746" t="s">
        <v>1106</v>
      </c>
      <c r="B20" s="746"/>
      <c r="C20" s="746"/>
      <c r="D20" s="746"/>
      <c r="E20" s="746"/>
      <c r="F20" s="746"/>
      <c r="G20" s="746"/>
      <c r="H20" s="746"/>
      <c r="I20" s="746"/>
      <c r="J20" s="746"/>
    </row>
    <row r="21" spans="1:10" ht="12.75">
      <c r="A21" s="447" t="s">
        <v>233</v>
      </c>
      <c r="B21" s="448"/>
      <c r="C21" s="448"/>
      <c r="D21" s="365"/>
      <c r="E21" s="365"/>
      <c r="F21" s="365"/>
      <c r="G21" s="365"/>
      <c r="H21" s="365"/>
      <c r="I21" s="365"/>
      <c r="J21" s="365"/>
    </row>
    <row r="22" spans="1:10" ht="18" customHeight="1">
      <c r="A22" s="365" t="s">
        <v>1107</v>
      </c>
      <c r="B22" s="365"/>
      <c r="C22" s="365"/>
      <c r="D22" s="365"/>
      <c r="E22" s="365"/>
      <c r="F22" s="365"/>
      <c r="G22" s="365"/>
      <c r="H22" s="365"/>
      <c r="I22" s="365"/>
      <c r="J22" s="365"/>
    </row>
    <row r="23" spans="1:10" ht="30" customHeight="1">
      <c r="A23" s="366" t="s">
        <v>1</v>
      </c>
      <c r="B23" s="367"/>
      <c r="C23" s="367"/>
      <c r="D23" s="367"/>
      <c r="E23" s="365"/>
      <c r="F23" s="365"/>
      <c r="G23" s="365"/>
      <c r="H23" s="365"/>
      <c r="I23" s="365"/>
      <c r="J23" s="365"/>
    </row>
    <row r="24" spans="1:10" ht="12.75">
      <c r="A24" s="367" t="s">
        <v>303</v>
      </c>
      <c r="B24" s="367"/>
      <c r="C24" s="367"/>
      <c r="D24" s="367"/>
      <c r="E24" s="365"/>
      <c r="F24" s="365"/>
      <c r="G24" s="365"/>
      <c r="H24" s="365"/>
      <c r="I24" s="365"/>
      <c r="J24" s="365"/>
    </row>
    <row r="25" spans="1:10" ht="12.75">
      <c r="A25" s="366" t="s">
        <v>2</v>
      </c>
      <c r="B25" s="367"/>
      <c r="C25" s="367"/>
      <c r="D25" s="367"/>
      <c r="E25" s="365"/>
      <c r="F25" s="365"/>
      <c r="G25" s="365"/>
      <c r="H25" s="365"/>
      <c r="I25" s="365"/>
      <c r="J25" s="365"/>
    </row>
    <row r="26" spans="1:10" ht="12.75">
      <c r="A26" s="367" t="s">
        <v>303</v>
      </c>
      <c r="B26" s="367"/>
      <c r="C26" s="367"/>
      <c r="D26" s="367"/>
      <c r="E26" s="365"/>
      <c r="F26" s="365"/>
      <c r="G26" s="365"/>
      <c r="H26" s="365"/>
      <c r="I26" s="365"/>
      <c r="J26" s="365"/>
    </row>
    <row r="27" spans="1:10" ht="12.75">
      <c r="A27" s="365"/>
      <c r="B27" s="365"/>
      <c r="C27" s="365"/>
      <c r="D27" s="365"/>
      <c r="E27" s="365"/>
      <c r="F27" s="365"/>
      <c r="G27" s="365"/>
      <c r="H27" s="365"/>
      <c r="I27" s="365"/>
      <c r="J27" s="365"/>
    </row>
    <row r="28" spans="1:10" ht="12.75">
      <c r="A28" s="365"/>
      <c r="B28" s="365"/>
      <c r="C28" s="365"/>
      <c r="D28" s="365"/>
      <c r="E28" s="365"/>
      <c r="F28" s="365"/>
      <c r="G28" s="658" t="s">
        <v>911</v>
      </c>
      <c r="H28" s="365"/>
      <c r="I28" s="365"/>
      <c r="J28" s="365"/>
    </row>
    <row r="29" spans="1:10" ht="22.5" customHeight="1">
      <c r="A29" s="365"/>
      <c r="B29" s="365"/>
      <c r="C29" s="368"/>
      <c r="D29" s="368"/>
      <c r="E29" s="365"/>
      <c r="F29" s="365"/>
      <c r="G29" s="744" t="s">
        <v>306</v>
      </c>
      <c r="H29" s="744"/>
      <c r="I29" s="744"/>
      <c r="J29" s="744"/>
    </row>
    <row r="30" spans="1:10" ht="12.75">
      <c r="A30" s="365"/>
      <c r="B30" s="365"/>
      <c r="C30" s="365"/>
      <c r="D30" s="365"/>
      <c r="E30" s="365"/>
      <c r="F30" s="365"/>
      <c r="G30" s="365"/>
      <c r="H30" s="365"/>
      <c r="I30" s="365"/>
      <c r="J30" s="365"/>
    </row>
  </sheetData>
  <sheetProtection selectLockedCells="1" selectUnlockedCells="1"/>
  <mergeCells count="6">
    <mergeCell ref="A1:B1"/>
    <mergeCell ref="A2:J2"/>
    <mergeCell ref="A18:G18"/>
    <mergeCell ref="G29:J29"/>
    <mergeCell ref="A19:J19"/>
    <mergeCell ref="A20:J20"/>
  </mergeCells>
  <printOptions horizontalCentered="1"/>
  <pageMargins left="0.38" right="0.27" top="0.82" bottom="0.7" header="0.5118110236220472" footer="0.38"/>
  <pageSetup horizontalDpi="600" verticalDpi="600" orientation="landscape" paperSize="9" r:id="rId1"/>
  <headerFooter alignWithMargins="0">
    <oddHeader>&amp;C&amp;F&amp;RSPZOZ_NT/DZP/PN/05/17</oddHeader>
    <oddFooter>&amp;C&amp;A -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L14" sqref="L14"/>
    </sheetView>
  </sheetViews>
  <sheetFormatPr defaultColWidth="11.57421875" defaultRowHeight="12.75" customHeight="1"/>
  <cols>
    <col min="1" max="1" width="5.28125" style="3" customWidth="1"/>
    <col min="2" max="2" width="35.28125" style="3" customWidth="1"/>
    <col min="3" max="3" width="17.421875" style="3" customWidth="1"/>
    <col min="4" max="4" width="10.57421875" style="3" customWidth="1"/>
    <col min="5" max="6" width="7.28125" style="3" customWidth="1"/>
    <col min="7" max="8" width="11.57421875" style="3" customWidth="1"/>
    <col min="9" max="9" width="7.7109375" style="3" customWidth="1"/>
    <col min="10" max="10" width="12.7109375" style="3" customWidth="1"/>
    <col min="11" max="11" width="6.28125" style="3" customWidth="1"/>
    <col min="12" max="16384" width="11.57421875" style="3" customWidth="1"/>
  </cols>
  <sheetData>
    <row r="1" spans="1:11" ht="15" customHeight="1">
      <c r="A1" s="84" t="s">
        <v>220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5.5" customHeight="1">
      <c r="A2" s="703" t="s">
        <v>366</v>
      </c>
      <c r="B2" s="703"/>
      <c r="C2" s="703"/>
      <c r="D2" s="703"/>
      <c r="E2" s="703"/>
      <c r="F2" s="703"/>
      <c r="G2" s="703"/>
      <c r="H2" s="703"/>
      <c r="I2" s="703"/>
      <c r="J2" s="703"/>
      <c r="K2" s="170"/>
    </row>
    <row r="3" spans="1:10" ht="31.5" customHeight="1">
      <c r="A3" s="489" t="s">
        <v>629</v>
      </c>
      <c r="B3" s="490" t="s">
        <v>997</v>
      </c>
      <c r="C3" s="423" t="s">
        <v>998</v>
      </c>
      <c r="D3" s="423" t="s">
        <v>999</v>
      </c>
      <c r="E3" s="490" t="s">
        <v>1000</v>
      </c>
      <c r="F3" s="490" t="s">
        <v>1001</v>
      </c>
      <c r="G3" s="490" t="s">
        <v>1002</v>
      </c>
      <c r="H3" s="490" t="s">
        <v>623</v>
      </c>
      <c r="I3" s="490" t="s">
        <v>1004</v>
      </c>
      <c r="J3" s="491" t="s">
        <v>1005</v>
      </c>
    </row>
    <row r="4" spans="1:10" ht="32.25" customHeight="1">
      <c r="A4" s="498" t="s">
        <v>741</v>
      </c>
      <c r="B4" s="66" t="s">
        <v>219</v>
      </c>
      <c r="C4" s="66"/>
      <c r="D4" s="66"/>
      <c r="E4" s="98" t="s">
        <v>210</v>
      </c>
      <c r="F4" s="99">
        <v>1000</v>
      </c>
      <c r="G4" s="227"/>
      <c r="H4" s="155">
        <f aca="true" t="shared" si="0" ref="H4:H10">F4*G4</f>
        <v>0</v>
      </c>
      <c r="I4" s="160"/>
      <c r="J4" s="537">
        <f aca="true" t="shared" si="1" ref="J4:J10">H4*I4+H4</f>
        <v>0</v>
      </c>
    </row>
    <row r="5" spans="1:10" ht="32.25" customHeight="1">
      <c r="A5" s="602">
        <v>2</v>
      </c>
      <c r="B5" s="15" t="s">
        <v>218</v>
      </c>
      <c r="C5" s="15"/>
      <c r="D5" s="15"/>
      <c r="E5" s="60" t="s">
        <v>210</v>
      </c>
      <c r="F5" s="175">
        <v>1800</v>
      </c>
      <c r="G5" s="227"/>
      <c r="H5" s="155">
        <f t="shared" si="0"/>
        <v>0</v>
      </c>
      <c r="I5" s="160"/>
      <c r="J5" s="537">
        <f t="shared" si="1"/>
        <v>0</v>
      </c>
    </row>
    <row r="6" spans="1:10" ht="32.25" customHeight="1">
      <c r="A6" s="499">
        <v>3</v>
      </c>
      <c r="B6" s="15" t="s">
        <v>217</v>
      </c>
      <c r="C6" s="15"/>
      <c r="D6" s="15"/>
      <c r="E6" s="60" t="s">
        <v>210</v>
      </c>
      <c r="F6" s="175">
        <v>1000</v>
      </c>
      <c r="G6" s="227"/>
      <c r="H6" s="155">
        <f t="shared" si="0"/>
        <v>0</v>
      </c>
      <c r="I6" s="160"/>
      <c r="J6" s="537">
        <f t="shared" si="1"/>
        <v>0</v>
      </c>
    </row>
    <row r="7" spans="1:10" ht="41.25" customHeight="1">
      <c r="A7" s="602">
        <v>4</v>
      </c>
      <c r="B7" s="15" t="s">
        <v>216</v>
      </c>
      <c r="C7" s="15"/>
      <c r="D7" s="15"/>
      <c r="E7" s="60" t="s">
        <v>210</v>
      </c>
      <c r="F7" s="175">
        <v>1500</v>
      </c>
      <c r="G7" s="227"/>
      <c r="H7" s="155">
        <f t="shared" si="0"/>
        <v>0</v>
      </c>
      <c r="I7" s="160"/>
      <c r="J7" s="537">
        <f t="shared" si="1"/>
        <v>0</v>
      </c>
    </row>
    <row r="8" spans="1:10" ht="24" customHeight="1">
      <c r="A8" s="602">
        <v>5</v>
      </c>
      <c r="B8" s="15" t="s">
        <v>234</v>
      </c>
      <c r="C8" s="15"/>
      <c r="D8" s="15"/>
      <c r="E8" s="60" t="s">
        <v>210</v>
      </c>
      <c r="F8" s="175">
        <v>500</v>
      </c>
      <c r="G8" s="227"/>
      <c r="H8" s="155">
        <f t="shared" si="0"/>
        <v>0</v>
      </c>
      <c r="I8" s="160"/>
      <c r="J8" s="537">
        <f t="shared" si="1"/>
        <v>0</v>
      </c>
    </row>
    <row r="9" spans="1:10" ht="25.5" customHeight="1">
      <c r="A9" s="499">
        <v>6</v>
      </c>
      <c r="B9" s="15" t="s">
        <v>235</v>
      </c>
      <c r="C9" s="15"/>
      <c r="D9" s="15"/>
      <c r="E9" s="60" t="s">
        <v>27</v>
      </c>
      <c r="F9" s="175">
        <v>500</v>
      </c>
      <c r="G9" s="227"/>
      <c r="H9" s="155">
        <f t="shared" si="0"/>
        <v>0</v>
      </c>
      <c r="I9" s="160"/>
      <c r="J9" s="537">
        <f t="shared" si="1"/>
        <v>0</v>
      </c>
    </row>
    <row r="10" spans="1:10" ht="60" customHeight="1">
      <c r="A10" s="602">
        <v>7</v>
      </c>
      <c r="B10" s="15" t="s">
        <v>3</v>
      </c>
      <c r="C10" s="15"/>
      <c r="D10" s="15"/>
      <c r="E10" s="60" t="s">
        <v>210</v>
      </c>
      <c r="F10" s="175">
        <v>2700</v>
      </c>
      <c r="G10" s="227"/>
      <c r="H10" s="155">
        <f t="shared" si="0"/>
        <v>0</v>
      </c>
      <c r="I10" s="160"/>
      <c r="J10" s="537">
        <f t="shared" si="1"/>
        <v>0</v>
      </c>
    </row>
    <row r="11" spans="1:10" ht="19.5" customHeight="1">
      <c r="A11" s="705" t="s">
        <v>301</v>
      </c>
      <c r="B11" s="706"/>
      <c r="C11" s="706"/>
      <c r="D11" s="706"/>
      <c r="E11" s="706"/>
      <c r="F11" s="706"/>
      <c r="G11" s="706"/>
      <c r="H11" s="495">
        <f>SUM(H4:H10)</f>
        <v>0</v>
      </c>
      <c r="I11" s="538"/>
      <c r="J11" s="496">
        <f>SUM(J4:J10)</f>
        <v>0</v>
      </c>
    </row>
    <row r="13" ht="16.5" customHeight="1">
      <c r="A13" s="7" t="s">
        <v>1125</v>
      </c>
    </row>
    <row r="14" ht="16.5" customHeight="1">
      <c r="A14" s="3" t="s">
        <v>303</v>
      </c>
    </row>
    <row r="15" ht="16.5" customHeight="1">
      <c r="A15" s="7" t="s">
        <v>1126</v>
      </c>
    </row>
    <row r="16" ht="16.5" customHeight="1">
      <c r="A16" s="3" t="s">
        <v>303</v>
      </c>
    </row>
    <row r="18" ht="18" customHeight="1">
      <c r="G18" s="3" t="s">
        <v>305</v>
      </c>
    </row>
    <row r="19" spans="3:10" ht="23.25" customHeight="1">
      <c r="C19" s="65"/>
      <c r="D19" s="65"/>
      <c r="G19" s="694" t="s">
        <v>306</v>
      </c>
      <c r="H19" s="694"/>
      <c r="I19" s="694"/>
      <c r="J19" s="694"/>
    </row>
  </sheetData>
  <sheetProtection selectLockedCells="1" selectUnlockedCells="1"/>
  <mergeCells count="3">
    <mergeCell ref="A2:J2"/>
    <mergeCell ref="A11:G11"/>
    <mergeCell ref="G19:J19"/>
  </mergeCells>
  <printOptions horizontalCentered="1"/>
  <pageMargins left="0.20972222222222223" right="0.1701388888888889" top="1.023611111111111" bottom="0.68" header="0.71" footer="0.35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:J2"/>
    </sheetView>
  </sheetViews>
  <sheetFormatPr defaultColWidth="11.57421875" defaultRowHeight="12.75" customHeight="1"/>
  <cols>
    <col min="1" max="1" width="4.8515625" style="3" customWidth="1"/>
    <col min="2" max="2" width="24.57421875" style="3" customWidth="1"/>
    <col min="3" max="3" width="22.140625" style="3" customWidth="1"/>
    <col min="4" max="4" width="14.140625" style="3" customWidth="1"/>
    <col min="5" max="5" width="6.710937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0.5" customHeight="1">
      <c r="A1" s="701"/>
      <c r="B1" s="701"/>
      <c r="C1" s="701"/>
      <c r="D1" s="701"/>
      <c r="E1" s="701"/>
      <c r="F1" s="701"/>
      <c r="G1" s="701"/>
      <c r="H1" s="701"/>
      <c r="I1" s="701"/>
      <c r="J1" s="701"/>
    </row>
    <row r="2" spans="1:10" ht="15.75" customHeight="1">
      <c r="A2" s="702" t="s">
        <v>621</v>
      </c>
      <c r="B2" s="702"/>
      <c r="C2" s="702"/>
      <c r="D2" s="702"/>
      <c r="E2" s="702"/>
      <c r="F2" s="702"/>
      <c r="G2" s="702"/>
      <c r="H2" s="702"/>
      <c r="I2" s="702"/>
      <c r="J2" s="702"/>
    </row>
    <row r="3" spans="1:10" ht="24.75" customHeight="1" thickBot="1">
      <c r="A3" s="703" t="s">
        <v>622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ht="39.75" customHeight="1" thickBot="1">
      <c r="A4" s="489" t="s">
        <v>996</v>
      </c>
      <c r="B4" s="490" t="s">
        <v>997</v>
      </c>
      <c r="C4" s="423" t="s">
        <v>998</v>
      </c>
      <c r="D4" s="423" t="s">
        <v>999</v>
      </c>
      <c r="E4" s="490" t="s">
        <v>1000</v>
      </c>
      <c r="F4" s="490" t="s">
        <v>1001</v>
      </c>
      <c r="G4" s="490" t="s">
        <v>1002</v>
      </c>
      <c r="H4" s="490" t="s">
        <v>623</v>
      </c>
      <c r="I4" s="490" t="s">
        <v>1004</v>
      </c>
      <c r="J4" s="491" t="s">
        <v>624</v>
      </c>
    </row>
    <row r="5" spans="1:10" ht="24.75" customHeight="1" thickBot="1">
      <c r="A5" s="492">
        <v>1</v>
      </c>
      <c r="B5" s="47" t="s">
        <v>625</v>
      </c>
      <c r="C5" s="47"/>
      <c r="D5" s="47"/>
      <c r="E5" s="48" t="s">
        <v>27</v>
      </c>
      <c r="F5" s="48">
        <v>54</v>
      </c>
      <c r="G5" s="49"/>
      <c r="H5" s="9">
        <f>F5*G5</f>
        <v>0</v>
      </c>
      <c r="I5" s="14"/>
      <c r="J5" s="410">
        <f>H5*I5+H5</f>
        <v>0</v>
      </c>
    </row>
    <row r="6" spans="1:10" ht="17.25" customHeight="1" thickBot="1">
      <c r="A6" s="493"/>
      <c r="B6" s="479" t="s">
        <v>301</v>
      </c>
      <c r="C6" s="494"/>
      <c r="D6" s="494"/>
      <c r="E6" s="494"/>
      <c r="F6" s="494"/>
      <c r="G6" s="494"/>
      <c r="H6" s="495">
        <f>SUM(H5)</f>
        <v>0</v>
      </c>
      <c r="I6" s="494"/>
      <c r="J6" s="496">
        <f>SUM(J5)</f>
        <v>0</v>
      </c>
    </row>
    <row r="7" spans="1:10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ht="18" customHeight="1">
      <c r="A8" s="7" t="s">
        <v>626</v>
      </c>
    </row>
    <row r="9" ht="18" customHeight="1">
      <c r="A9" s="3" t="s">
        <v>303</v>
      </c>
    </row>
    <row r="10" ht="18" customHeight="1">
      <c r="A10" s="7" t="s">
        <v>627</v>
      </c>
    </row>
    <row r="11" ht="18" customHeight="1">
      <c r="A11" s="3" t="s">
        <v>303</v>
      </c>
    </row>
    <row r="13" ht="12.75" customHeight="1">
      <c r="G13" s="3" t="s">
        <v>305</v>
      </c>
    </row>
    <row r="14" spans="7:10" ht="24" customHeight="1">
      <c r="G14" s="694" t="s">
        <v>306</v>
      </c>
      <c r="H14" s="694"/>
      <c r="I14" s="694"/>
      <c r="J14" s="694"/>
    </row>
  </sheetData>
  <sheetProtection selectLockedCells="1" selectUnlockedCells="1"/>
  <mergeCells count="4">
    <mergeCell ref="A1:J1"/>
    <mergeCell ref="A2:J2"/>
    <mergeCell ref="A3:J3"/>
    <mergeCell ref="G14:J14"/>
  </mergeCells>
  <printOptions horizontalCentered="1"/>
  <pageMargins left="0.3298611111111111" right="0.19027777777777777" top="1.1416666666666666" bottom="0.8263888888888888" header="0.7875" footer="0.44027777777777777"/>
  <pageSetup horizontalDpi="300" verticalDpi="300" orientation="landscape" paperSize="9" r:id="rId1"/>
  <headerFooter alignWithMargins="0">
    <oddHeader>&amp;C&amp;F &amp;RSPZOZ_NT/DZP/PN/ 05/17</oddHeader>
    <oddFooter xml:space="preserve">&amp;C&amp;A -  Strona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:K2"/>
    </sheetView>
  </sheetViews>
  <sheetFormatPr defaultColWidth="11.57421875" defaultRowHeight="12.75" customHeight="1"/>
  <cols>
    <col min="1" max="1" width="4.140625" style="3" customWidth="1"/>
    <col min="2" max="2" width="27.421875" style="3" customWidth="1"/>
    <col min="3" max="3" width="20.57421875" style="3" customWidth="1"/>
    <col min="4" max="4" width="12.57421875" style="3" customWidth="1"/>
    <col min="5" max="6" width="7.851562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0.9921875" style="3" customWidth="1"/>
    <col min="12" max="16384" width="11.57421875" style="3" customWidth="1"/>
  </cols>
  <sheetData>
    <row r="1" spans="1:11" ht="7.5" customHeight="1">
      <c r="A1" s="701"/>
      <c r="B1" s="701"/>
      <c r="C1" s="701"/>
      <c r="D1" s="701"/>
      <c r="E1" s="701"/>
      <c r="F1" s="701"/>
      <c r="G1" s="701"/>
      <c r="H1" s="701"/>
      <c r="I1" s="701"/>
      <c r="J1" s="701"/>
      <c r="K1" s="701"/>
    </row>
    <row r="2" spans="1:11" ht="15.75" customHeight="1">
      <c r="A2" s="702" t="s">
        <v>628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</row>
    <row r="3" spans="1:11" ht="27.75" customHeight="1">
      <c r="A3" s="704" t="s">
        <v>994</v>
      </c>
      <c r="B3" s="704"/>
      <c r="C3" s="704"/>
      <c r="D3" s="704"/>
      <c r="E3" s="704"/>
      <c r="F3" s="704"/>
      <c r="G3" s="704"/>
      <c r="H3" s="704"/>
      <c r="I3" s="704"/>
      <c r="J3" s="704"/>
      <c r="K3" s="46"/>
    </row>
    <row r="4" spans="1:10" ht="39" customHeight="1">
      <c r="A4" s="489" t="s">
        <v>629</v>
      </c>
      <c r="B4" s="490" t="s">
        <v>997</v>
      </c>
      <c r="C4" s="423" t="s">
        <v>998</v>
      </c>
      <c r="D4" s="423" t="s">
        <v>999</v>
      </c>
      <c r="E4" s="490" t="s">
        <v>1000</v>
      </c>
      <c r="F4" s="490" t="s">
        <v>1001</v>
      </c>
      <c r="G4" s="490" t="s">
        <v>1002</v>
      </c>
      <c r="H4" s="490" t="s">
        <v>623</v>
      </c>
      <c r="I4" s="490" t="s">
        <v>1004</v>
      </c>
      <c r="J4" s="491" t="s">
        <v>624</v>
      </c>
    </row>
    <row r="5" spans="1:10" ht="42" customHeight="1">
      <c r="A5" s="497">
        <v>1</v>
      </c>
      <c r="B5" s="50" t="s">
        <v>630</v>
      </c>
      <c r="C5" s="51"/>
      <c r="D5" s="51"/>
      <c r="E5" s="52" t="s">
        <v>210</v>
      </c>
      <c r="F5" s="52">
        <v>25</v>
      </c>
      <c r="G5" s="53"/>
      <c r="H5" s="9">
        <f>F5*G5</f>
        <v>0</v>
      </c>
      <c r="I5" s="14">
        <v>0.08</v>
      </c>
      <c r="J5" s="410">
        <f>H5*I5+H5</f>
        <v>0</v>
      </c>
    </row>
    <row r="6" spans="1:10" ht="21.75" customHeight="1">
      <c r="A6" s="705" t="s">
        <v>301</v>
      </c>
      <c r="B6" s="706"/>
      <c r="C6" s="706"/>
      <c r="D6" s="706"/>
      <c r="E6" s="706"/>
      <c r="F6" s="706"/>
      <c r="G6" s="706"/>
      <c r="H6" s="495">
        <f>SUM(H5)</f>
        <v>0</v>
      </c>
      <c r="I6" s="494"/>
      <c r="J6" s="496">
        <f>SUM(J5)</f>
        <v>0</v>
      </c>
    </row>
    <row r="7" ht="6" customHeight="1"/>
    <row r="8" ht="15.75" customHeight="1">
      <c r="A8" s="7" t="s">
        <v>631</v>
      </c>
    </row>
    <row r="9" ht="18" customHeight="1">
      <c r="A9" s="3" t="s">
        <v>632</v>
      </c>
    </row>
    <row r="10" ht="26.25" customHeight="1">
      <c r="A10" s="7" t="s">
        <v>633</v>
      </c>
    </row>
    <row r="11" ht="17.25" customHeight="1">
      <c r="A11" s="3" t="s">
        <v>303</v>
      </c>
    </row>
    <row r="12" ht="17.25" customHeight="1">
      <c r="A12" s="7" t="s">
        <v>634</v>
      </c>
    </row>
    <row r="13" ht="17.25" customHeight="1">
      <c r="A13" s="3" t="s">
        <v>303</v>
      </c>
    </row>
    <row r="14" ht="17.25" customHeight="1"/>
    <row r="15" ht="17.25" customHeight="1"/>
    <row r="17" ht="12.75" customHeight="1">
      <c r="G17" s="3" t="s">
        <v>305</v>
      </c>
    </row>
    <row r="18" spans="7:10" ht="23.25" customHeight="1">
      <c r="G18" s="694" t="s">
        <v>306</v>
      </c>
      <c r="H18" s="694"/>
      <c r="I18" s="694"/>
      <c r="J18" s="694"/>
    </row>
    <row r="20" ht="12" customHeight="1"/>
  </sheetData>
  <sheetProtection selectLockedCells="1" selectUnlockedCells="1"/>
  <mergeCells count="5">
    <mergeCell ref="G18:J18"/>
    <mergeCell ref="A1:K1"/>
    <mergeCell ref="A2:K2"/>
    <mergeCell ref="A3:J3"/>
    <mergeCell ref="A6:G6"/>
  </mergeCells>
  <printOptions horizontalCentered="1"/>
  <pageMargins left="0.31527777777777777" right="0.27569444444444446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05/17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5.421875" style="3" customWidth="1"/>
    <col min="2" max="2" width="28.28125" style="3" customWidth="1"/>
    <col min="3" max="3" width="20.7109375" style="3" customWidth="1"/>
    <col min="4" max="4" width="11.28125" style="3" customWidth="1"/>
    <col min="5" max="5" width="6.28125" style="3" customWidth="1"/>
    <col min="6" max="6" width="7.57421875" style="3" customWidth="1"/>
    <col min="7" max="7" width="10.8515625" style="3" customWidth="1"/>
    <col min="8" max="8" width="12.7109375" style="3" customWidth="1"/>
    <col min="9" max="9" width="7.00390625" style="3" customWidth="1"/>
    <col min="10" max="10" width="12.28125" style="3" customWidth="1"/>
    <col min="11" max="11" width="12.140625" style="3" customWidth="1"/>
    <col min="12" max="16384" width="11.57421875" style="3" customWidth="1"/>
  </cols>
  <sheetData>
    <row r="1" spans="1:11" ht="12.75" customHeight="1">
      <c r="A1" s="702" t="s">
        <v>635</v>
      </c>
      <c r="B1" s="702"/>
      <c r="C1" s="702"/>
      <c r="D1" s="702"/>
      <c r="E1" s="702"/>
      <c r="F1" s="702"/>
      <c r="G1" s="702"/>
      <c r="H1" s="702"/>
      <c r="I1" s="702"/>
      <c r="J1" s="702"/>
      <c r="K1" s="54"/>
    </row>
    <row r="2" spans="1:10" ht="36.75" customHeight="1" thickBot="1">
      <c r="A2" s="704" t="s">
        <v>994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0" ht="39" customHeight="1" thickBot="1">
      <c r="A3" s="505" t="s">
        <v>996</v>
      </c>
      <c r="B3" s="506" t="s">
        <v>997</v>
      </c>
      <c r="C3" s="507" t="s">
        <v>998</v>
      </c>
      <c r="D3" s="507" t="s">
        <v>999</v>
      </c>
      <c r="E3" s="506" t="s">
        <v>1000</v>
      </c>
      <c r="F3" s="506" t="s">
        <v>1001</v>
      </c>
      <c r="G3" s="506" t="s">
        <v>1002</v>
      </c>
      <c r="H3" s="506" t="s">
        <v>623</v>
      </c>
      <c r="I3" s="506" t="s">
        <v>1004</v>
      </c>
      <c r="J3" s="508" t="s">
        <v>624</v>
      </c>
    </row>
    <row r="4" spans="1:10" ht="15.75" customHeight="1">
      <c r="A4" s="502">
        <v>1</v>
      </c>
      <c r="B4" s="503" t="s">
        <v>636</v>
      </c>
      <c r="C4" s="503"/>
      <c r="D4" s="503"/>
      <c r="E4" s="152" t="s">
        <v>27</v>
      </c>
      <c r="F4" s="152">
        <v>140</v>
      </c>
      <c r="G4" s="504"/>
      <c r="H4" s="221">
        <f aca="true" t="shared" si="0" ref="H4:H11">F4*G4</f>
        <v>0</v>
      </c>
      <c r="I4" s="222">
        <v>0.08</v>
      </c>
      <c r="J4" s="408">
        <f aca="true" t="shared" si="1" ref="J4:J11">H4*I4+H4</f>
        <v>0</v>
      </c>
    </row>
    <row r="5" spans="1:10" ht="18.75" customHeight="1">
      <c r="A5" s="499">
        <v>2</v>
      </c>
      <c r="B5" s="57" t="s">
        <v>637</v>
      </c>
      <c r="C5" s="57"/>
      <c r="D5" s="57"/>
      <c r="E5" s="58" t="s">
        <v>27</v>
      </c>
      <c r="F5" s="58">
        <v>50</v>
      </c>
      <c r="G5" s="59"/>
      <c r="H5" s="9">
        <f t="shared" si="0"/>
        <v>0</v>
      </c>
      <c r="I5" s="14">
        <v>0.08</v>
      </c>
      <c r="J5" s="410">
        <f t="shared" si="1"/>
        <v>0</v>
      </c>
    </row>
    <row r="6" spans="1:10" ht="15.75" customHeight="1">
      <c r="A6" s="499">
        <v>3</v>
      </c>
      <c r="B6" s="57" t="s">
        <v>638</v>
      </c>
      <c r="C6" s="57"/>
      <c r="D6" s="57"/>
      <c r="E6" s="58" t="s">
        <v>27</v>
      </c>
      <c r="F6" s="58">
        <v>40</v>
      </c>
      <c r="G6" s="59"/>
      <c r="H6" s="9">
        <f t="shared" si="0"/>
        <v>0</v>
      </c>
      <c r="I6" s="14">
        <v>0.08</v>
      </c>
      <c r="J6" s="410">
        <f t="shared" si="1"/>
        <v>0</v>
      </c>
    </row>
    <row r="7" spans="1:10" ht="15.75" customHeight="1">
      <c r="A7" s="499">
        <v>4</v>
      </c>
      <c r="B7" s="57" t="s">
        <v>639</v>
      </c>
      <c r="C7" s="57"/>
      <c r="D7" s="57"/>
      <c r="E7" s="58" t="s">
        <v>27</v>
      </c>
      <c r="F7" s="58">
        <v>170</v>
      </c>
      <c r="G7" s="59"/>
      <c r="H7" s="9">
        <f t="shared" si="0"/>
        <v>0</v>
      </c>
      <c r="I7" s="14">
        <v>0.08</v>
      </c>
      <c r="J7" s="410">
        <f t="shared" si="1"/>
        <v>0</v>
      </c>
    </row>
    <row r="8" spans="1:10" ht="15.75" customHeight="1">
      <c r="A8" s="499">
        <v>5</v>
      </c>
      <c r="B8" s="57" t="s">
        <v>640</v>
      </c>
      <c r="C8" s="57"/>
      <c r="D8" s="57"/>
      <c r="E8" s="58" t="s">
        <v>27</v>
      </c>
      <c r="F8" s="58">
        <v>140</v>
      </c>
      <c r="G8" s="59"/>
      <c r="H8" s="9">
        <f t="shared" si="0"/>
        <v>0</v>
      </c>
      <c r="I8" s="14">
        <v>0.08</v>
      </c>
      <c r="J8" s="410">
        <f t="shared" si="1"/>
        <v>0</v>
      </c>
    </row>
    <row r="9" spans="1:10" ht="15.75" customHeight="1">
      <c r="A9" s="500">
        <v>6</v>
      </c>
      <c r="B9" s="25" t="s">
        <v>641</v>
      </c>
      <c r="C9" s="25"/>
      <c r="D9" s="25"/>
      <c r="E9" s="60" t="s">
        <v>27</v>
      </c>
      <c r="F9" s="60">
        <v>100</v>
      </c>
      <c r="G9" s="61"/>
      <c r="H9" s="9">
        <f t="shared" si="0"/>
        <v>0</v>
      </c>
      <c r="I9" s="14">
        <v>0.08</v>
      </c>
      <c r="J9" s="410">
        <f t="shared" si="1"/>
        <v>0</v>
      </c>
    </row>
    <row r="10" spans="1:10" ht="15.75" customHeight="1">
      <c r="A10" s="500">
        <v>7</v>
      </c>
      <c r="B10" s="25" t="s">
        <v>642</v>
      </c>
      <c r="C10" s="25"/>
      <c r="D10" s="25"/>
      <c r="E10" s="60" t="s">
        <v>27</v>
      </c>
      <c r="F10" s="60">
        <v>220</v>
      </c>
      <c r="G10" s="61"/>
      <c r="H10" s="9">
        <f t="shared" si="0"/>
        <v>0</v>
      </c>
      <c r="I10" s="14">
        <v>0.08</v>
      </c>
      <c r="J10" s="410">
        <f t="shared" si="1"/>
        <v>0</v>
      </c>
    </row>
    <row r="11" spans="1:10" ht="15.75" customHeight="1">
      <c r="A11" s="501">
        <v>8</v>
      </c>
      <c r="B11" s="62" t="s">
        <v>643</v>
      </c>
      <c r="C11" s="62"/>
      <c r="D11" s="62"/>
      <c r="E11" s="63" t="s">
        <v>27</v>
      </c>
      <c r="F11" s="63">
        <v>100</v>
      </c>
      <c r="G11" s="64"/>
      <c r="H11" s="128">
        <f t="shared" si="0"/>
        <v>0</v>
      </c>
      <c r="I11" s="129">
        <v>0.08</v>
      </c>
      <c r="J11" s="425">
        <f t="shared" si="1"/>
        <v>0</v>
      </c>
    </row>
    <row r="12" spans="1:10" ht="18" customHeight="1">
      <c r="A12" s="697" t="s">
        <v>301</v>
      </c>
      <c r="B12" s="698"/>
      <c r="C12" s="698"/>
      <c r="D12" s="698"/>
      <c r="E12" s="698"/>
      <c r="F12" s="698"/>
      <c r="G12" s="698"/>
      <c r="H12" s="456">
        <f>SUM(H4:H11)</f>
        <v>0</v>
      </c>
      <c r="I12" s="458"/>
      <c r="J12" s="486">
        <f>SUM(J4:J11)</f>
        <v>0</v>
      </c>
    </row>
    <row r="13" spans="1:11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ht="19.5" customHeight="1">
      <c r="A14" s="7" t="s">
        <v>644</v>
      </c>
    </row>
    <row r="15" ht="19.5" customHeight="1">
      <c r="A15" s="3" t="s">
        <v>303</v>
      </c>
    </row>
    <row r="16" ht="19.5" customHeight="1">
      <c r="A16" s="7" t="s">
        <v>645</v>
      </c>
    </row>
    <row r="17" ht="19.5" customHeight="1">
      <c r="A17" s="3" t="s">
        <v>303</v>
      </c>
    </row>
    <row r="19" ht="12.75" customHeight="1">
      <c r="G19" s="3" t="s">
        <v>305</v>
      </c>
    </row>
    <row r="20" spans="3:10" ht="21" customHeight="1">
      <c r="C20" s="65"/>
      <c r="D20" s="65"/>
      <c r="G20" s="694" t="s">
        <v>306</v>
      </c>
      <c r="H20" s="694"/>
      <c r="I20" s="694"/>
      <c r="J20" s="694"/>
    </row>
  </sheetData>
  <sheetProtection selectLockedCells="1" selectUnlockedCells="1"/>
  <mergeCells count="4">
    <mergeCell ref="A1:J1"/>
    <mergeCell ref="A2:J2"/>
    <mergeCell ref="A12:G12"/>
    <mergeCell ref="G20:J20"/>
  </mergeCells>
  <printOptions horizontalCentered="1"/>
  <pageMargins left="0.32013888888888886" right="0.1701388888888889" top="1.023611111111111" bottom="0.8270833333333334" header="0.7875" footer="0.5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A24" sqref="A24"/>
    </sheetView>
  </sheetViews>
  <sheetFormatPr defaultColWidth="11.57421875" defaultRowHeight="12.75" customHeight="1"/>
  <cols>
    <col min="1" max="1" width="4.7109375" style="3" customWidth="1"/>
    <col min="2" max="2" width="30.7109375" style="3" customWidth="1"/>
    <col min="3" max="3" width="17.7109375" style="3" customWidth="1"/>
    <col min="4" max="4" width="12.00390625" style="3" customWidth="1"/>
    <col min="5" max="6" width="7.421875" style="3" customWidth="1"/>
    <col min="7" max="8" width="11.57421875" style="3" customWidth="1"/>
    <col min="9" max="9" width="9.140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.75" customHeight="1">
      <c r="A1" s="702" t="s">
        <v>646</v>
      </c>
      <c r="B1" s="702"/>
      <c r="C1" s="702"/>
      <c r="D1" s="702"/>
      <c r="E1" s="702"/>
      <c r="F1" s="702"/>
      <c r="G1" s="702"/>
      <c r="H1" s="702"/>
      <c r="I1" s="702"/>
      <c r="J1" s="702"/>
      <c r="K1" s="54"/>
    </row>
    <row r="2" spans="1:10" ht="33" customHeight="1" thickBot="1">
      <c r="A2" s="704" t="s">
        <v>994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0" ht="32.25" customHeight="1" thickBot="1">
      <c r="A3" s="505" t="s">
        <v>629</v>
      </c>
      <c r="B3" s="506" t="s">
        <v>997</v>
      </c>
      <c r="C3" s="507" t="s">
        <v>998</v>
      </c>
      <c r="D3" s="507" t="s">
        <v>999</v>
      </c>
      <c r="E3" s="506" t="s">
        <v>1000</v>
      </c>
      <c r="F3" s="506" t="s">
        <v>1001</v>
      </c>
      <c r="G3" s="506" t="s">
        <v>1002</v>
      </c>
      <c r="H3" s="506" t="s">
        <v>623</v>
      </c>
      <c r="I3" s="506" t="s">
        <v>1004</v>
      </c>
      <c r="J3" s="508" t="s">
        <v>1005</v>
      </c>
    </row>
    <row r="4" spans="1:10" ht="23.25" customHeight="1">
      <c r="A4" s="509">
        <v>1</v>
      </c>
      <c r="B4" s="510" t="s">
        <v>647</v>
      </c>
      <c r="C4" s="511"/>
      <c r="D4" s="511"/>
      <c r="E4" s="512" t="s">
        <v>27</v>
      </c>
      <c r="F4" s="512">
        <v>2</v>
      </c>
      <c r="G4" s="512"/>
      <c r="H4" s="513">
        <f aca="true" t="shared" si="0" ref="H4:H15">F4*G4</f>
        <v>0</v>
      </c>
      <c r="I4" s="514"/>
      <c r="J4" s="515">
        <f aca="true" t="shared" si="1" ref="J4:J15">H4*I4+H4</f>
        <v>0</v>
      </c>
    </row>
    <row r="5" spans="1:10" ht="15.75" customHeight="1">
      <c r="A5" s="499">
        <v>2</v>
      </c>
      <c r="B5" s="18" t="s">
        <v>648</v>
      </c>
      <c r="C5" s="68"/>
      <c r="D5" s="68"/>
      <c r="E5" s="58" t="s">
        <v>27</v>
      </c>
      <c r="F5" s="58">
        <v>15</v>
      </c>
      <c r="G5" s="58"/>
      <c r="H5" s="69">
        <f t="shared" si="0"/>
        <v>0</v>
      </c>
      <c r="I5" s="70"/>
      <c r="J5" s="516">
        <f t="shared" si="1"/>
        <v>0</v>
      </c>
    </row>
    <row r="6" spans="1:10" ht="13.5" customHeight="1">
      <c r="A6" s="500">
        <v>3</v>
      </c>
      <c r="B6" s="22" t="s">
        <v>649</v>
      </c>
      <c r="C6" s="71"/>
      <c r="D6" s="517"/>
      <c r="E6" s="60" t="s">
        <v>27</v>
      </c>
      <c r="F6" s="60">
        <v>120</v>
      </c>
      <c r="G6" s="60"/>
      <c r="H6" s="69">
        <f t="shared" si="0"/>
        <v>0</v>
      </c>
      <c r="I6" s="70"/>
      <c r="J6" s="516">
        <f t="shared" si="1"/>
        <v>0</v>
      </c>
    </row>
    <row r="7" spans="1:10" ht="23.25" customHeight="1">
      <c r="A7" s="499">
        <v>4</v>
      </c>
      <c r="B7" s="15" t="s">
        <v>650</v>
      </c>
      <c r="C7" s="68"/>
      <c r="D7" s="68"/>
      <c r="E7" s="58" t="s">
        <v>27</v>
      </c>
      <c r="F7" s="58">
        <v>100</v>
      </c>
      <c r="G7" s="58"/>
      <c r="H7" s="69">
        <f t="shared" si="0"/>
        <v>0</v>
      </c>
      <c r="I7" s="70"/>
      <c r="J7" s="516">
        <f t="shared" si="1"/>
        <v>0</v>
      </c>
    </row>
    <row r="8" spans="1:10" ht="16.5" customHeight="1">
      <c r="A8" s="500">
        <v>5</v>
      </c>
      <c r="B8" s="15" t="s">
        <v>651</v>
      </c>
      <c r="C8" s="68"/>
      <c r="D8" s="68"/>
      <c r="E8" s="58" t="s">
        <v>27</v>
      </c>
      <c r="F8" s="58">
        <v>65</v>
      </c>
      <c r="G8" s="58"/>
      <c r="H8" s="69">
        <f t="shared" si="0"/>
        <v>0</v>
      </c>
      <c r="I8" s="70"/>
      <c r="J8" s="516">
        <f t="shared" si="1"/>
        <v>0</v>
      </c>
    </row>
    <row r="9" spans="1:10" ht="12.75" customHeight="1">
      <c r="A9" s="499">
        <v>6</v>
      </c>
      <c r="B9" s="15" t="s">
        <v>652</v>
      </c>
      <c r="C9" s="68"/>
      <c r="D9" s="68"/>
      <c r="E9" s="58" t="s">
        <v>27</v>
      </c>
      <c r="F9" s="58">
        <v>5</v>
      </c>
      <c r="G9" s="58"/>
      <c r="H9" s="69">
        <f t="shared" si="0"/>
        <v>0</v>
      </c>
      <c r="I9" s="70"/>
      <c r="J9" s="516">
        <f t="shared" si="1"/>
        <v>0</v>
      </c>
    </row>
    <row r="10" spans="1:10" ht="12.75" customHeight="1">
      <c r="A10" s="500">
        <v>7</v>
      </c>
      <c r="B10" s="15" t="s">
        <v>653</v>
      </c>
      <c r="C10" s="68"/>
      <c r="D10" s="68"/>
      <c r="E10" s="58" t="s">
        <v>27</v>
      </c>
      <c r="F10" s="58">
        <v>35</v>
      </c>
      <c r="G10" s="58"/>
      <c r="H10" s="69">
        <f t="shared" si="0"/>
        <v>0</v>
      </c>
      <c r="I10" s="70"/>
      <c r="J10" s="516">
        <f t="shared" si="1"/>
        <v>0</v>
      </c>
    </row>
    <row r="11" spans="1:10" ht="12.75" customHeight="1">
      <c r="A11" s="499">
        <v>8</v>
      </c>
      <c r="B11" s="15" t="s">
        <v>654</v>
      </c>
      <c r="C11" s="68"/>
      <c r="D11" s="68"/>
      <c r="E11" s="58" t="s">
        <v>27</v>
      </c>
      <c r="F11" s="58">
        <v>5</v>
      </c>
      <c r="G11" s="58"/>
      <c r="H11" s="69">
        <f t="shared" si="0"/>
        <v>0</v>
      </c>
      <c r="I11" s="70"/>
      <c r="J11" s="516">
        <f t="shared" si="1"/>
        <v>0</v>
      </c>
    </row>
    <row r="12" spans="1:10" ht="15.75" customHeight="1">
      <c r="A12" s="500">
        <v>9</v>
      </c>
      <c r="B12" s="15" t="s">
        <v>655</v>
      </c>
      <c r="C12" s="68"/>
      <c r="D12" s="68"/>
      <c r="E12" s="58" t="s">
        <v>27</v>
      </c>
      <c r="F12" s="58">
        <v>5</v>
      </c>
      <c r="G12" s="58"/>
      <c r="H12" s="69">
        <f t="shared" si="0"/>
        <v>0</v>
      </c>
      <c r="I12" s="70"/>
      <c r="J12" s="516">
        <f t="shared" si="1"/>
        <v>0</v>
      </c>
    </row>
    <row r="13" spans="1:10" ht="12.75" customHeight="1">
      <c r="A13" s="499">
        <v>10</v>
      </c>
      <c r="B13" s="15" t="s">
        <v>656</v>
      </c>
      <c r="C13" s="68"/>
      <c r="D13" s="68"/>
      <c r="E13" s="58" t="s">
        <v>27</v>
      </c>
      <c r="F13" s="58">
        <v>3</v>
      </c>
      <c r="G13" s="58"/>
      <c r="H13" s="69">
        <f t="shared" si="0"/>
        <v>0</v>
      </c>
      <c r="I13" s="70"/>
      <c r="J13" s="516">
        <f t="shared" si="1"/>
        <v>0</v>
      </c>
    </row>
    <row r="14" spans="1:10" ht="12.75" customHeight="1">
      <c r="A14" s="499">
        <v>11</v>
      </c>
      <c r="B14" s="18" t="s">
        <v>657</v>
      </c>
      <c r="C14" s="68"/>
      <c r="D14" s="68"/>
      <c r="E14" s="58" t="s">
        <v>27</v>
      </c>
      <c r="F14" s="58">
        <v>2</v>
      </c>
      <c r="G14" s="58"/>
      <c r="H14" s="69">
        <f t="shared" si="0"/>
        <v>0</v>
      </c>
      <c r="I14" s="70"/>
      <c r="J14" s="516">
        <f t="shared" si="1"/>
        <v>0</v>
      </c>
    </row>
    <row r="15" spans="1:10" ht="13.5" customHeight="1">
      <c r="A15" s="518">
        <v>12</v>
      </c>
      <c r="B15" s="23" t="s">
        <v>658</v>
      </c>
      <c r="C15" s="72"/>
      <c r="D15" s="72"/>
      <c r="E15" s="73" t="s">
        <v>27</v>
      </c>
      <c r="F15" s="73">
        <v>2</v>
      </c>
      <c r="G15" s="73"/>
      <c r="H15" s="74">
        <f t="shared" si="0"/>
        <v>0</v>
      </c>
      <c r="I15" s="459"/>
      <c r="J15" s="519">
        <f t="shared" si="1"/>
        <v>0</v>
      </c>
    </row>
    <row r="16" spans="1:10" ht="20.25" customHeight="1">
      <c r="A16" s="697" t="s">
        <v>301</v>
      </c>
      <c r="B16" s="698"/>
      <c r="C16" s="698"/>
      <c r="D16" s="698"/>
      <c r="E16" s="698"/>
      <c r="F16" s="698"/>
      <c r="G16" s="698"/>
      <c r="H16" s="456">
        <f>SUM(H4:H15)</f>
        <v>0</v>
      </c>
      <c r="I16" s="456"/>
      <c r="J16" s="486">
        <f>SUM(J4:J15)</f>
        <v>0</v>
      </c>
    </row>
    <row r="17" spans="1:11" ht="9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ht="21" customHeight="1">
      <c r="A18" s="7" t="s">
        <v>659</v>
      </c>
    </row>
    <row r="19" ht="18.75" customHeight="1">
      <c r="A19" s="3" t="s">
        <v>303</v>
      </c>
    </row>
    <row r="20" ht="14.25" customHeight="1">
      <c r="A20" s="7" t="s">
        <v>660</v>
      </c>
    </row>
    <row r="21" ht="16.5" customHeight="1">
      <c r="A21" s="3" t="s">
        <v>303</v>
      </c>
    </row>
    <row r="23" spans="1:11" ht="30.75" customHeight="1">
      <c r="A23" s="707" t="s">
        <v>661</v>
      </c>
      <c r="B23" s="707"/>
      <c r="C23" s="707"/>
      <c r="D23" s="707"/>
      <c r="E23" s="707"/>
      <c r="F23" s="707"/>
      <c r="G23" s="707"/>
      <c r="H23" s="707"/>
      <c r="I23" s="707"/>
      <c r="J23" s="707"/>
      <c r="K23" s="75"/>
    </row>
    <row r="24" ht="12.75" customHeight="1">
      <c r="A24" s="481" t="s">
        <v>215</v>
      </c>
    </row>
    <row r="25" ht="12.75" customHeight="1">
      <c r="A25" s="480"/>
    </row>
    <row r="26" ht="12.75" customHeight="1">
      <c r="G26" s="3" t="s">
        <v>305</v>
      </c>
    </row>
    <row r="27" spans="3:10" ht="27" customHeight="1">
      <c r="C27" s="65"/>
      <c r="D27" s="65"/>
      <c r="G27" s="694" t="s">
        <v>306</v>
      </c>
      <c r="H27" s="694"/>
      <c r="I27" s="694"/>
      <c r="J27" s="694"/>
    </row>
  </sheetData>
  <sheetProtection selectLockedCells="1" selectUnlockedCells="1"/>
  <mergeCells count="5">
    <mergeCell ref="G27:J27"/>
    <mergeCell ref="A1:J1"/>
    <mergeCell ref="A2:J2"/>
    <mergeCell ref="A16:G16"/>
    <mergeCell ref="A23:J23"/>
  </mergeCells>
  <printOptions horizontalCentered="1"/>
  <pageMargins left="0.32013888888888886" right="0.3902777777777778" top="0.8305555555555555" bottom="0.579861111111111" header="0.49027777777777776" footer="0.35"/>
  <pageSetup horizontalDpi="300" verticalDpi="300" orientation="landscape" paperSize="9" r:id="rId1"/>
  <headerFooter alignWithMargins="0">
    <oddHeader>&amp;C&amp;F &amp;RSPZOZ_NT/DZP/PN/ 05/17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:J2"/>
    </sheetView>
  </sheetViews>
  <sheetFormatPr defaultColWidth="11.57421875" defaultRowHeight="12.75" customHeight="1"/>
  <cols>
    <col min="1" max="1" width="6.140625" style="3" customWidth="1"/>
    <col min="2" max="2" width="24.28125" style="3" customWidth="1"/>
    <col min="3" max="3" width="14.57421875" style="3" customWidth="1"/>
    <col min="4" max="4" width="11.140625" style="3" customWidth="1"/>
    <col min="5" max="5" width="6.7109375" style="3" customWidth="1"/>
    <col min="6" max="8" width="11.57421875" style="3" customWidth="1"/>
    <col min="9" max="9" width="8.7109375" style="3" customWidth="1"/>
    <col min="10" max="10" width="11.57421875" style="3" customWidth="1"/>
    <col min="11" max="11" width="12.8515625" style="3" customWidth="1"/>
    <col min="12" max="16384" width="11.57421875" style="3" customWidth="1"/>
  </cols>
  <sheetData>
    <row r="1" spans="1:10" ht="6.75" customHeight="1">
      <c r="A1" s="701"/>
      <c r="B1" s="701"/>
      <c r="C1" s="701"/>
      <c r="D1" s="701"/>
      <c r="E1" s="701"/>
      <c r="F1" s="701"/>
      <c r="G1" s="701"/>
      <c r="H1" s="701"/>
      <c r="I1" s="701"/>
      <c r="J1" s="701"/>
    </row>
    <row r="2" spans="1:10" ht="21.75" customHeight="1">
      <c r="A2" s="708" t="s">
        <v>662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10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30" customHeight="1">
      <c r="A4" s="704" t="s">
        <v>994</v>
      </c>
      <c r="B4" s="704"/>
      <c r="C4" s="704"/>
      <c r="D4" s="704"/>
      <c r="E4" s="704"/>
      <c r="F4" s="704"/>
      <c r="G4" s="704"/>
      <c r="H4" s="704"/>
      <c r="I4" s="704"/>
      <c r="J4" s="704"/>
    </row>
    <row r="5" spans="1:10" ht="27" customHeight="1">
      <c r="A5" s="489" t="s">
        <v>996</v>
      </c>
      <c r="B5" s="490" t="s">
        <v>997</v>
      </c>
      <c r="C5" s="402" t="s">
        <v>998</v>
      </c>
      <c r="D5" s="402" t="s">
        <v>999</v>
      </c>
      <c r="E5" s="490" t="s">
        <v>1000</v>
      </c>
      <c r="F5" s="490" t="s">
        <v>1001</v>
      </c>
      <c r="G5" s="490" t="s">
        <v>1002</v>
      </c>
      <c r="H5" s="490" t="s">
        <v>623</v>
      </c>
      <c r="I5" s="490" t="s">
        <v>1004</v>
      </c>
      <c r="J5" s="491" t="s">
        <v>1005</v>
      </c>
    </row>
    <row r="6" spans="1:10" ht="24" customHeight="1">
      <c r="A6" s="520">
        <v>1</v>
      </c>
      <c r="B6" s="77" t="s">
        <v>663</v>
      </c>
      <c r="C6" s="77"/>
      <c r="D6" s="77"/>
      <c r="E6" s="78" t="s">
        <v>210</v>
      </c>
      <c r="F6" s="78">
        <v>300</v>
      </c>
      <c r="G6" s="79"/>
      <c r="H6" s="80">
        <f>F6*G6</f>
        <v>0</v>
      </c>
      <c r="I6" s="81"/>
      <c r="J6" s="521">
        <f>H6*I6+H6</f>
        <v>0</v>
      </c>
    </row>
    <row r="7" spans="1:10" ht="18" customHeight="1">
      <c r="A7" s="697" t="s">
        <v>301</v>
      </c>
      <c r="B7" s="698"/>
      <c r="C7" s="698"/>
      <c r="D7" s="698"/>
      <c r="E7" s="698"/>
      <c r="F7" s="698"/>
      <c r="G7" s="698"/>
      <c r="H7" s="456">
        <f>H6</f>
        <v>0</v>
      </c>
      <c r="I7" s="460"/>
      <c r="J7" s="486">
        <f>J6</f>
        <v>0</v>
      </c>
    </row>
    <row r="9" ht="29.25" customHeight="1">
      <c r="A9" s="7" t="s">
        <v>664</v>
      </c>
    </row>
    <row r="10" ht="19.5" customHeight="1">
      <c r="A10" s="3" t="s">
        <v>303</v>
      </c>
    </row>
    <row r="11" ht="19.5" customHeight="1">
      <c r="A11" s="7" t="s">
        <v>665</v>
      </c>
    </row>
    <row r="12" ht="19.5" customHeight="1">
      <c r="A12" s="3" t="s">
        <v>303</v>
      </c>
    </row>
    <row r="14" ht="16.5" customHeight="1">
      <c r="G14" s="3" t="s">
        <v>305</v>
      </c>
    </row>
    <row r="15" spans="7:10" ht="25.5" customHeight="1">
      <c r="G15" s="694" t="s">
        <v>306</v>
      </c>
      <c r="H15" s="694"/>
      <c r="I15" s="694"/>
      <c r="J15" s="694"/>
    </row>
    <row r="17" ht="12.75" customHeight="1">
      <c r="A17" s="82"/>
    </row>
    <row r="18" ht="13.5" customHeight="1">
      <c r="A18" s="83" t="s">
        <v>666</v>
      </c>
    </row>
  </sheetData>
  <sheetProtection selectLockedCells="1" selectUnlockedCells="1"/>
  <mergeCells count="5">
    <mergeCell ref="G15:J15"/>
    <mergeCell ref="A1:J1"/>
    <mergeCell ref="A2:J2"/>
    <mergeCell ref="A4:J4"/>
    <mergeCell ref="A7:G7"/>
  </mergeCells>
  <printOptions horizontalCentered="1"/>
  <pageMargins left="0.2902777777777778" right="0.2902777777777778" top="1.1" bottom="0.9805555555555555" header="0.7875" footer="0.6402777777777777"/>
  <pageSetup horizontalDpi="300" verticalDpi="300" orientation="landscape" paperSize="9" r:id="rId1"/>
  <headerFooter alignWithMargins="0">
    <oddHeader>&amp;C&amp;F &amp;RSPZOZ_NT/DZP/PN/ 05/17</oddHeader>
    <oddFooter>&amp;C&amp;A 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A1" sqref="A1:G1"/>
    </sheetView>
  </sheetViews>
  <sheetFormatPr defaultColWidth="11.57421875" defaultRowHeight="12.75" customHeight="1"/>
  <cols>
    <col min="1" max="1" width="4.7109375" style="3" customWidth="1"/>
    <col min="2" max="2" width="37.57421875" style="3" customWidth="1"/>
    <col min="3" max="3" width="16.8515625" style="3" customWidth="1"/>
    <col min="4" max="4" width="11.7109375" style="3" customWidth="1"/>
    <col min="5" max="5" width="6.8515625" style="3" customWidth="1"/>
    <col min="6" max="6" width="8.00390625" style="3" customWidth="1"/>
    <col min="7" max="7" width="10.8515625" style="3" customWidth="1"/>
    <col min="8" max="8" width="12.140625" style="3" customWidth="1"/>
    <col min="9" max="9" width="8.421875" style="3" customWidth="1"/>
    <col min="10" max="10" width="12.140625" style="3" customWidth="1"/>
    <col min="11" max="11" width="12.8515625" style="3" customWidth="1"/>
    <col min="12" max="16384" width="11.57421875" style="3" customWidth="1"/>
  </cols>
  <sheetData>
    <row r="1" spans="1:11" ht="17.25" customHeight="1">
      <c r="A1" s="708" t="s">
        <v>221</v>
      </c>
      <c r="B1" s="708"/>
      <c r="C1" s="708"/>
      <c r="D1" s="708"/>
      <c r="E1" s="708"/>
      <c r="F1" s="708"/>
      <c r="G1" s="708"/>
      <c r="H1" s="84"/>
      <c r="I1" s="84"/>
      <c r="J1" s="84"/>
      <c r="K1" s="84"/>
    </row>
    <row r="2" spans="1:11" ht="18.75" customHeight="1">
      <c r="A2" s="703" t="s">
        <v>667</v>
      </c>
      <c r="B2" s="703"/>
      <c r="C2" s="703"/>
      <c r="D2" s="703"/>
      <c r="E2" s="703"/>
      <c r="F2" s="703"/>
      <c r="G2" s="703"/>
      <c r="H2" s="703"/>
      <c r="I2" s="703"/>
      <c r="J2" s="703"/>
      <c r="K2" s="85"/>
    </row>
    <row r="3" spans="1:10" ht="27" customHeight="1">
      <c r="A3" s="522" t="s">
        <v>629</v>
      </c>
      <c r="B3" s="490" t="s">
        <v>997</v>
      </c>
      <c r="C3" s="423" t="s">
        <v>998</v>
      </c>
      <c r="D3" s="423" t="s">
        <v>999</v>
      </c>
      <c r="E3" s="490" t="s">
        <v>1000</v>
      </c>
      <c r="F3" s="490" t="s">
        <v>1001</v>
      </c>
      <c r="G3" s="490" t="s">
        <v>1002</v>
      </c>
      <c r="H3" s="490" t="s">
        <v>623</v>
      </c>
      <c r="I3" s="490" t="s">
        <v>1004</v>
      </c>
      <c r="J3" s="491" t="s">
        <v>1005</v>
      </c>
    </row>
    <row r="4" spans="1:10" ht="12.75" customHeight="1">
      <c r="A4" s="523">
        <v>1</v>
      </c>
      <c r="B4" s="24" t="s">
        <v>668</v>
      </c>
      <c r="C4" s="24"/>
      <c r="D4" s="24"/>
      <c r="E4" s="86" t="s">
        <v>27</v>
      </c>
      <c r="F4" s="86">
        <v>90</v>
      </c>
      <c r="G4" s="87"/>
      <c r="H4" s="88">
        <f aca="true" t="shared" si="0" ref="H4:H36">F4*G4</f>
        <v>0</v>
      </c>
      <c r="I4" s="89"/>
      <c r="J4" s="524">
        <f aca="true" t="shared" si="1" ref="J4:J37">H4*I4+H4</f>
        <v>0</v>
      </c>
    </row>
    <row r="5" spans="1:10" ht="12.75" customHeight="1">
      <c r="A5" s="500">
        <v>2</v>
      </c>
      <c r="B5" s="15" t="s">
        <v>669</v>
      </c>
      <c r="C5" s="15"/>
      <c r="D5" s="15"/>
      <c r="E5" s="60" t="s">
        <v>27</v>
      </c>
      <c r="F5" s="60">
        <v>300</v>
      </c>
      <c r="G5" s="90"/>
      <c r="H5" s="91">
        <f t="shared" si="0"/>
        <v>0</v>
      </c>
      <c r="I5" s="92"/>
      <c r="J5" s="525">
        <f t="shared" si="1"/>
        <v>0</v>
      </c>
    </row>
    <row r="6" spans="1:10" ht="12.75" customHeight="1">
      <c r="A6" s="500">
        <v>3</v>
      </c>
      <c r="B6" s="15" t="s">
        <v>670</v>
      </c>
      <c r="C6" s="15"/>
      <c r="D6" s="15"/>
      <c r="E6" s="60" t="s">
        <v>27</v>
      </c>
      <c r="F6" s="60">
        <v>5</v>
      </c>
      <c r="G6" s="90"/>
      <c r="H6" s="91">
        <f t="shared" si="0"/>
        <v>0</v>
      </c>
      <c r="I6" s="92"/>
      <c r="J6" s="525">
        <f t="shared" si="1"/>
        <v>0</v>
      </c>
    </row>
    <row r="7" spans="1:10" ht="12.75" customHeight="1">
      <c r="A7" s="500">
        <v>4</v>
      </c>
      <c r="B7" s="15" t="s">
        <v>671</v>
      </c>
      <c r="C7" s="15"/>
      <c r="D7" s="15"/>
      <c r="E7" s="60" t="s">
        <v>27</v>
      </c>
      <c r="F7" s="60">
        <v>10</v>
      </c>
      <c r="G7" s="90"/>
      <c r="H7" s="91">
        <f t="shared" si="0"/>
        <v>0</v>
      </c>
      <c r="I7" s="92"/>
      <c r="J7" s="525">
        <f t="shared" si="1"/>
        <v>0</v>
      </c>
    </row>
    <row r="8" spans="1:10" ht="12.75" customHeight="1">
      <c r="A8" s="500">
        <v>5</v>
      </c>
      <c r="B8" s="15" t="s">
        <v>672</v>
      </c>
      <c r="C8" s="15"/>
      <c r="D8" s="15"/>
      <c r="E8" s="60" t="s">
        <v>27</v>
      </c>
      <c r="F8" s="60">
        <v>10</v>
      </c>
      <c r="G8" s="90"/>
      <c r="H8" s="91">
        <f t="shared" si="0"/>
        <v>0</v>
      </c>
      <c r="I8" s="92"/>
      <c r="J8" s="525">
        <f t="shared" si="1"/>
        <v>0</v>
      </c>
    </row>
    <row r="9" spans="1:10" ht="12.75" customHeight="1">
      <c r="A9" s="500">
        <v>6</v>
      </c>
      <c r="B9" s="15" t="s">
        <v>673</v>
      </c>
      <c r="C9" s="15"/>
      <c r="D9" s="15"/>
      <c r="E9" s="60" t="s">
        <v>27</v>
      </c>
      <c r="F9" s="60">
        <v>30</v>
      </c>
      <c r="G9" s="90"/>
      <c r="H9" s="91">
        <f t="shared" si="0"/>
        <v>0</v>
      </c>
      <c r="I9" s="92"/>
      <c r="J9" s="525">
        <f t="shared" si="1"/>
        <v>0</v>
      </c>
    </row>
    <row r="10" spans="1:10" ht="12.75" customHeight="1">
      <c r="A10" s="500">
        <v>7</v>
      </c>
      <c r="B10" s="15" t="s">
        <v>674</v>
      </c>
      <c r="C10" s="15"/>
      <c r="D10" s="15"/>
      <c r="E10" s="60" t="s">
        <v>27</v>
      </c>
      <c r="F10" s="60">
        <v>50</v>
      </c>
      <c r="G10" s="90"/>
      <c r="H10" s="91">
        <f t="shared" si="0"/>
        <v>0</v>
      </c>
      <c r="I10" s="92"/>
      <c r="J10" s="525">
        <f t="shared" si="1"/>
        <v>0</v>
      </c>
    </row>
    <row r="11" spans="1:10" ht="12.75" customHeight="1">
      <c r="A11" s="500">
        <v>8</v>
      </c>
      <c r="B11" s="15" t="s">
        <v>675</v>
      </c>
      <c r="C11" s="15"/>
      <c r="D11" s="15"/>
      <c r="E11" s="60" t="s">
        <v>27</v>
      </c>
      <c r="F11" s="60">
        <v>50</v>
      </c>
      <c r="G11" s="90"/>
      <c r="H11" s="91">
        <f t="shared" si="0"/>
        <v>0</v>
      </c>
      <c r="I11" s="92"/>
      <c r="J11" s="525">
        <f t="shared" si="1"/>
        <v>0</v>
      </c>
    </row>
    <row r="12" spans="1:10" ht="12.75" customHeight="1">
      <c r="A12" s="500">
        <v>9</v>
      </c>
      <c r="B12" s="15" t="s">
        <v>676</v>
      </c>
      <c r="C12" s="15"/>
      <c r="D12" s="15"/>
      <c r="E12" s="60" t="s">
        <v>27</v>
      </c>
      <c r="F12" s="60">
        <v>2</v>
      </c>
      <c r="G12" s="90"/>
      <c r="H12" s="91">
        <f t="shared" si="0"/>
        <v>0</v>
      </c>
      <c r="I12" s="92"/>
      <c r="J12" s="525">
        <f t="shared" si="1"/>
        <v>0</v>
      </c>
    </row>
    <row r="13" spans="1:10" ht="12.75" customHeight="1">
      <c r="A13" s="500">
        <v>10</v>
      </c>
      <c r="B13" s="15" t="s">
        <v>677</v>
      </c>
      <c r="C13" s="15"/>
      <c r="D13" s="15"/>
      <c r="E13" s="60" t="s">
        <v>27</v>
      </c>
      <c r="F13" s="60">
        <v>2</v>
      </c>
      <c r="G13" s="90"/>
      <c r="H13" s="91">
        <f t="shared" si="0"/>
        <v>0</v>
      </c>
      <c r="I13" s="92"/>
      <c r="J13" s="525">
        <f t="shared" si="1"/>
        <v>0</v>
      </c>
    </row>
    <row r="14" spans="1:10" ht="12.75" customHeight="1">
      <c r="A14" s="500">
        <v>11</v>
      </c>
      <c r="B14" s="15" t="s">
        <v>678</v>
      </c>
      <c r="C14" s="15"/>
      <c r="D14" s="15"/>
      <c r="E14" s="60" t="s">
        <v>27</v>
      </c>
      <c r="F14" s="60">
        <v>5</v>
      </c>
      <c r="G14" s="90"/>
      <c r="H14" s="91">
        <f t="shared" si="0"/>
        <v>0</v>
      </c>
      <c r="I14" s="92"/>
      <c r="J14" s="525">
        <f t="shared" si="1"/>
        <v>0</v>
      </c>
    </row>
    <row r="15" spans="1:10" ht="12.75" customHeight="1">
      <c r="A15" s="500">
        <v>12</v>
      </c>
      <c r="B15" s="15" t="s">
        <v>679</v>
      </c>
      <c r="C15" s="15"/>
      <c r="D15" s="15"/>
      <c r="E15" s="60" t="s">
        <v>27</v>
      </c>
      <c r="F15" s="60">
        <v>180</v>
      </c>
      <c r="G15" s="90"/>
      <c r="H15" s="91">
        <f t="shared" si="0"/>
        <v>0</v>
      </c>
      <c r="I15" s="92"/>
      <c r="J15" s="525">
        <f t="shared" si="1"/>
        <v>0</v>
      </c>
    </row>
    <row r="16" spans="1:10" ht="12.75" customHeight="1">
      <c r="A16" s="500">
        <v>13</v>
      </c>
      <c r="B16" s="15" t="s">
        <v>680</v>
      </c>
      <c r="C16" s="15"/>
      <c r="D16" s="15"/>
      <c r="E16" s="60" t="s">
        <v>210</v>
      </c>
      <c r="F16" s="60">
        <v>100</v>
      </c>
      <c r="G16" s="90"/>
      <c r="H16" s="91">
        <f t="shared" si="0"/>
        <v>0</v>
      </c>
      <c r="I16" s="92"/>
      <c r="J16" s="525">
        <f t="shared" si="1"/>
        <v>0</v>
      </c>
    </row>
    <row r="17" spans="1:10" ht="12.75" customHeight="1">
      <c r="A17" s="500">
        <v>14</v>
      </c>
      <c r="B17" s="15" t="s">
        <v>681</v>
      </c>
      <c r="C17" s="15"/>
      <c r="D17" s="15"/>
      <c r="E17" s="60" t="s">
        <v>27</v>
      </c>
      <c r="F17" s="60">
        <v>10</v>
      </c>
      <c r="G17" s="90"/>
      <c r="H17" s="91">
        <f t="shared" si="0"/>
        <v>0</v>
      </c>
      <c r="I17" s="92"/>
      <c r="J17" s="525">
        <f t="shared" si="1"/>
        <v>0</v>
      </c>
    </row>
    <row r="18" spans="1:10" ht="12.75" customHeight="1">
      <c r="A18" s="500">
        <v>15</v>
      </c>
      <c r="B18" s="15" t="s">
        <v>682</v>
      </c>
      <c r="C18" s="15"/>
      <c r="D18" s="15"/>
      <c r="E18" s="60" t="s">
        <v>27</v>
      </c>
      <c r="F18" s="60">
        <v>70</v>
      </c>
      <c r="G18" s="90"/>
      <c r="H18" s="91">
        <f t="shared" si="0"/>
        <v>0</v>
      </c>
      <c r="I18" s="92"/>
      <c r="J18" s="525">
        <f t="shared" si="1"/>
        <v>0</v>
      </c>
    </row>
    <row r="19" spans="1:10" ht="12.75" customHeight="1">
      <c r="A19" s="500">
        <v>16</v>
      </c>
      <c r="B19" s="15" t="s">
        <v>683</v>
      </c>
      <c r="C19" s="15"/>
      <c r="D19" s="15"/>
      <c r="E19" s="60" t="s">
        <v>27</v>
      </c>
      <c r="F19" s="60">
        <v>35</v>
      </c>
      <c r="G19" s="90"/>
      <c r="H19" s="91">
        <f t="shared" si="0"/>
        <v>0</v>
      </c>
      <c r="I19" s="92"/>
      <c r="J19" s="525">
        <f t="shared" si="1"/>
        <v>0</v>
      </c>
    </row>
    <row r="20" spans="1:10" ht="12.75" customHeight="1">
      <c r="A20" s="500">
        <v>17</v>
      </c>
      <c r="B20" s="15" t="s">
        <v>684</v>
      </c>
      <c r="C20" s="15"/>
      <c r="D20" s="15"/>
      <c r="E20" s="60" t="s">
        <v>27</v>
      </c>
      <c r="F20" s="60">
        <v>400</v>
      </c>
      <c r="G20" s="90"/>
      <c r="H20" s="91">
        <f t="shared" si="0"/>
        <v>0</v>
      </c>
      <c r="I20" s="92"/>
      <c r="J20" s="525">
        <f t="shared" si="1"/>
        <v>0</v>
      </c>
    </row>
    <row r="21" spans="1:10" ht="12.75" customHeight="1">
      <c r="A21" s="500">
        <v>18</v>
      </c>
      <c r="B21" s="15" t="s">
        <v>685</v>
      </c>
      <c r="C21" s="15"/>
      <c r="D21" s="15"/>
      <c r="E21" s="60" t="s">
        <v>27</v>
      </c>
      <c r="F21" s="60">
        <v>4</v>
      </c>
      <c r="G21" s="90"/>
      <c r="H21" s="91">
        <f t="shared" si="0"/>
        <v>0</v>
      </c>
      <c r="I21" s="92"/>
      <c r="J21" s="525">
        <f t="shared" si="1"/>
        <v>0</v>
      </c>
    </row>
    <row r="22" spans="1:10" ht="12.75" customHeight="1">
      <c r="A22" s="500">
        <v>19</v>
      </c>
      <c r="B22" s="15" t="s">
        <v>686</v>
      </c>
      <c r="C22" s="15"/>
      <c r="D22" s="15"/>
      <c r="E22" s="60" t="s">
        <v>27</v>
      </c>
      <c r="F22" s="60">
        <v>20</v>
      </c>
      <c r="G22" s="90"/>
      <c r="H22" s="91">
        <f t="shared" si="0"/>
        <v>0</v>
      </c>
      <c r="I22" s="92"/>
      <c r="J22" s="525">
        <f t="shared" si="1"/>
        <v>0</v>
      </c>
    </row>
    <row r="23" spans="1:10" ht="12.75" customHeight="1">
      <c r="A23" s="500">
        <v>20</v>
      </c>
      <c r="B23" s="15" t="s">
        <v>687</v>
      </c>
      <c r="C23" s="15"/>
      <c r="D23" s="15"/>
      <c r="E23" s="60" t="s">
        <v>27</v>
      </c>
      <c r="F23" s="60">
        <v>4</v>
      </c>
      <c r="G23" s="90"/>
      <c r="H23" s="91">
        <f t="shared" si="0"/>
        <v>0</v>
      </c>
      <c r="I23" s="92"/>
      <c r="J23" s="525">
        <f t="shared" si="1"/>
        <v>0</v>
      </c>
    </row>
    <row r="24" spans="1:10" ht="12.75" customHeight="1">
      <c r="A24" s="500">
        <v>21</v>
      </c>
      <c r="B24" s="15" t="s">
        <v>688</v>
      </c>
      <c r="C24" s="15"/>
      <c r="D24" s="15"/>
      <c r="E24" s="60" t="s">
        <v>27</v>
      </c>
      <c r="F24" s="60">
        <v>4</v>
      </c>
      <c r="G24" s="90"/>
      <c r="H24" s="91">
        <f t="shared" si="0"/>
        <v>0</v>
      </c>
      <c r="I24" s="92"/>
      <c r="J24" s="525">
        <f t="shared" si="1"/>
        <v>0</v>
      </c>
    </row>
    <row r="25" spans="1:10" ht="12.75" customHeight="1">
      <c r="A25" s="500">
        <v>22</v>
      </c>
      <c r="B25" s="15" t="s">
        <v>689</v>
      </c>
      <c r="C25" s="15"/>
      <c r="D25" s="15"/>
      <c r="E25" s="60" t="s">
        <v>27</v>
      </c>
      <c r="F25" s="60">
        <v>10</v>
      </c>
      <c r="G25" s="90"/>
      <c r="H25" s="91">
        <f t="shared" si="0"/>
        <v>0</v>
      </c>
      <c r="I25" s="92"/>
      <c r="J25" s="525">
        <f t="shared" si="1"/>
        <v>0</v>
      </c>
    </row>
    <row r="26" spans="1:10" ht="12.75" customHeight="1">
      <c r="A26" s="500">
        <v>23</v>
      </c>
      <c r="B26" s="15" t="s">
        <v>690</v>
      </c>
      <c r="C26" s="15"/>
      <c r="D26" s="15"/>
      <c r="E26" s="60" t="s">
        <v>27</v>
      </c>
      <c r="F26" s="60">
        <v>2</v>
      </c>
      <c r="G26" s="90"/>
      <c r="H26" s="91">
        <f t="shared" si="0"/>
        <v>0</v>
      </c>
      <c r="I26" s="92"/>
      <c r="J26" s="525">
        <f t="shared" si="1"/>
        <v>0</v>
      </c>
    </row>
    <row r="27" spans="1:10" ht="12.75" customHeight="1">
      <c r="A27" s="500">
        <v>24</v>
      </c>
      <c r="B27" s="15" t="s">
        <v>691</v>
      </c>
      <c r="C27" s="15"/>
      <c r="D27" s="15"/>
      <c r="E27" s="60" t="s">
        <v>27</v>
      </c>
      <c r="F27" s="60">
        <v>2</v>
      </c>
      <c r="G27" s="90"/>
      <c r="H27" s="91">
        <f t="shared" si="0"/>
        <v>0</v>
      </c>
      <c r="I27" s="92"/>
      <c r="J27" s="525">
        <f t="shared" si="1"/>
        <v>0</v>
      </c>
    </row>
    <row r="28" spans="1:10" ht="12.75" customHeight="1">
      <c r="A28" s="500">
        <v>25</v>
      </c>
      <c r="B28" s="15" t="s">
        <v>692</v>
      </c>
      <c r="C28" s="15"/>
      <c r="D28" s="15"/>
      <c r="E28" s="60" t="s">
        <v>27</v>
      </c>
      <c r="F28" s="60">
        <v>15</v>
      </c>
      <c r="G28" s="90"/>
      <c r="H28" s="91">
        <f t="shared" si="0"/>
        <v>0</v>
      </c>
      <c r="I28" s="92"/>
      <c r="J28" s="525">
        <f t="shared" si="1"/>
        <v>0</v>
      </c>
    </row>
    <row r="29" spans="1:10" ht="12.75" customHeight="1">
      <c r="A29" s="500">
        <v>26</v>
      </c>
      <c r="B29" s="15" t="s">
        <v>693</v>
      </c>
      <c r="C29" s="15"/>
      <c r="D29" s="15"/>
      <c r="E29" s="60" t="s">
        <v>27</v>
      </c>
      <c r="F29" s="60">
        <v>4</v>
      </c>
      <c r="G29" s="90"/>
      <c r="H29" s="91">
        <f t="shared" si="0"/>
        <v>0</v>
      </c>
      <c r="I29" s="92"/>
      <c r="J29" s="525">
        <f t="shared" si="1"/>
        <v>0</v>
      </c>
    </row>
    <row r="30" spans="1:10" ht="12.75" customHeight="1">
      <c r="A30" s="500">
        <v>27</v>
      </c>
      <c r="B30" s="15" t="s">
        <v>694</v>
      </c>
      <c r="C30" s="15"/>
      <c r="D30" s="15"/>
      <c r="E30" s="60" t="s">
        <v>27</v>
      </c>
      <c r="F30" s="60">
        <v>2</v>
      </c>
      <c r="G30" s="90"/>
      <c r="H30" s="91">
        <f t="shared" si="0"/>
        <v>0</v>
      </c>
      <c r="I30" s="92"/>
      <c r="J30" s="525">
        <f t="shared" si="1"/>
        <v>0</v>
      </c>
    </row>
    <row r="31" spans="1:10" ht="14.25" customHeight="1">
      <c r="A31" s="500">
        <v>28</v>
      </c>
      <c r="B31" s="15" t="s">
        <v>695</v>
      </c>
      <c r="C31" s="15"/>
      <c r="D31" s="15"/>
      <c r="E31" s="60" t="s">
        <v>27</v>
      </c>
      <c r="F31" s="60">
        <v>70</v>
      </c>
      <c r="G31" s="90"/>
      <c r="H31" s="91">
        <f t="shared" si="0"/>
        <v>0</v>
      </c>
      <c r="I31" s="92"/>
      <c r="J31" s="525">
        <f t="shared" si="1"/>
        <v>0</v>
      </c>
    </row>
    <row r="32" spans="1:10" ht="12.75" customHeight="1">
      <c r="A32" s="500">
        <v>29</v>
      </c>
      <c r="B32" s="15" t="s">
        <v>696</v>
      </c>
      <c r="C32" s="15"/>
      <c r="D32" s="15"/>
      <c r="E32" s="60" t="s">
        <v>27</v>
      </c>
      <c r="F32" s="60">
        <v>2</v>
      </c>
      <c r="G32" s="90"/>
      <c r="H32" s="91">
        <f t="shared" si="0"/>
        <v>0</v>
      </c>
      <c r="I32" s="92"/>
      <c r="J32" s="525">
        <f t="shared" si="1"/>
        <v>0</v>
      </c>
    </row>
    <row r="33" spans="1:10" ht="12.75" customHeight="1">
      <c r="A33" s="500">
        <v>30</v>
      </c>
      <c r="B33" s="15" t="s">
        <v>697</v>
      </c>
      <c r="C33" s="15"/>
      <c r="D33" s="15"/>
      <c r="E33" s="60" t="s">
        <v>27</v>
      </c>
      <c r="F33" s="60">
        <v>2</v>
      </c>
      <c r="G33" s="90"/>
      <c r="H33" s="91">
        <f t="shared" si="0"/>
        <v>0</v>
      </c>
      <c r="I33" s="92"/>
      <c r="J33" s="525">
        <f t="shared" si="1"/>
        <v>0</v>
      </c>
    </row>
    <row r="34" spans="1:10" ht="12.75" customHeight="1">
      <c r="A34" s="500">
        <v>31</v>
      </c>
      <c r="B34" s="15" t="s">
        <v>698</v>
      </c>
      <c r="C34" s="15"/>
      <c r="D34" s="15"/>
      <c r="E34" s="60" t="s">
        <v>27</v>
      </c>
      <c r="F34" s="60">
        <v>2</v>
      </c>
      <c r="G34" s="90"/>
      <c r="H34" s="91">
        <f t="shared" si="0"/>
        <v>0</v>
      </c>
      <c r="I34" s="92"/>
      <c r="J34" s="525">
        <f t="shared" si="1"/>
        <v>0</v>
      </c>
    </row>
    <row r="35" spans="1:10" ht="12.75" customHeight="1">
      <c r="A35" s="500">
        <v>32</v>
      </c>
      <c r="B35" s="15" t="s">
        <v>699</v>
      </c>
      <c r="C35" s="15"/>
      <c r="D35" s="15"/>
      <c r="E35" s="60" t="s">
        <v>27</v>
      </c>
      <c r="F35" s="60">
        <v>2</v>
      </c>
      <c r="G35" s="90"/>
      <c r="H35" s="91">
        <f t="shared" si="0"/>
        <v>0</v>
      </c>
      <c r="I35" s="92"/>
      <c r="J35" s="525">
        <f t="shared" si="1"/>
        <v>0</v>
      </c>
    </row>
    <row r="36" spans="1:10" ht="12.75" customHeight="1">
      <c r="A36" s="500">
        <v>33</v>
      </c>
      <c r="B36" s="15" t="s">
        <v>700</v>
      </c>
      <c r="C36" s="15"/>
      <c r="D36" s="15"/>
      <c r="E36" s="60" t="s">
        <v>27</v>
      </c>
      <c r="F36" s="60">
        <v>2</v>
      </c>
      <c r="G36" s="90"/>
      <c r="H36" s="91">
        <f t="shared" si="0"/>
        <v>0</v>
      </c>
      <c r="I36" s="92"/>
      <c r="J36" s="525">
        <f t="shared" si="1"/>
        <v>0</v>
      </c>
    </row>
    <row r="37" spans="1:10" ht="12.75" customHeight="1">
      <c r="A37" s="500">
        <v>34</v>
      </c>
      <c r="B37" s="15" t="s">
        <v>701</v>
      </c>
      <c r="C37" s="15"/>
      <c r="D37" s="15"/>
      <c r="E37" s="60" t="s">
        <v>210</v>
      </c>
      <c r="F37" s="60">
        <v>20</v>
      </c>
      <c r="G37" s="90"/>
      <c r="H37" s="91">
        <f>F37*G37</f>
        <v>0</v>
      </c>
      <c r="I37" s="92"/>
      <c r="J37" s="525">
        <f t="shared" si="1"/>
        <v>0</v>
      </c>
    </row>
    <row r="38" spans="1:10" ht="13.5" customHeight="1">
      <c r="A38" s="526">
        <v>35</v>
      </c>
      <c r="B38" s="23" t="s">
        <v>702</v>
      </c>
      <c r="C38" s="23"/>
      <c r="D38" s="23"/>
      <c r="E38" s="63" t="s">
        <v>27</v>
      </c>
      <c r="F38" s="63">
        <v>4</v>
      </c>
      <c r="G38" s="93"/>
      <c r="H38" s="94">
        <f>F38*G38</f>
        <v>0</v>
      </c>
      <c r="I38" s="95"/>
      <c r="J38" s="527">
        <f>H38*I38+H38</f>
        <v>0</v>
      </c>
    </row>
    <row r="39" spans="1:10" ht="14.25" customHeight="1">
      <c r="A39" s="528"/>
      <c r="B39" s="494" t="s">
        <v>301</v>
      </c>
      <c r="C39" s="529"/>
      <c r="D39" s="529"/>
      <c r="E39" s="530"/>
      <c r="F39" s="530"/>
      <c r="G39" s="531"/>
      <c r="H39" s="413">
        <f>SUM(H4:H38)</f>
        <v>0</v>
      </c>
      <c r="I39" s="532"/>
      <c r="J39" s="533">
        <f>SUM(J4:J38)</f>
        <v>0</v>
      </c>
    </row>
    <row r="40" spans="2:4" ht="12.75" customHeight="1">
      <c r="B40" s="43"/>
      <c r="C40" s="43"/>
      <c r="D40" s="43"/>
    </row>
    <row r="41" ht="12.75" customHeight="1">
      <c r="A41" s="7" t="s">
        <v>703</v>
      </c>
    </row>
    <row r="42" ht="12.75" customHeight="1">
      <c r="A42" s="3" t="s">
        <v>303</v>
      </c>
    </row>
    <row r="43" ht="12.75" customHeight="1">
      <c r="A43" s="7" t="s">
        <v>704</v>
      </c>
    </row>
    <row r="44" ht="12.75" customHeight="1">
      <c r="A44" s="3" t="s">
        <v>303</v>
      </c>
    </row>
    <row r="46" ht="12.75" customHeight="1">
      <c r="G46" s="3" t="s">
        <v>305</v>
      </c>
    </row>
    <row r="47" spans="3:10" ht="24" customHeight="1">
      <c r="C47" s="65"/>
      <c r="D47" s="65"/>
      <c r="G47" s="694" t="s">
        <v>306</v>
      </c>
      <c r="H47" s="694"/>
      <c r="I47" s="694"/>
      <c r="J47" s="694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A2:J2"/>
    <mergeCell ref="G47:J47"/>
  </mergeCells>
  <printOptions horizontalCentered="1"/>
  <pageMargins left="0.2798611111111111" right="0.1701388888888889" top="0.8666666666666667" bottom="0.43333333333333335" header="0.5513888888888889" footer="0.15763888888888888"/>
  <pageSetup horizontalDpi="300" verticalDpi="300" orientation="landscape" paperSize="9" r:id="rId1"/>
  <headerFooter alignWithMargins="0">
    <oddHeader>&amp;C&amp;F &amp;RSPZOZ_NT/DZP/PN/ 05/17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2017-06-26T12:27:26Z</cp:lastPrinted>
  <dcterms:created xsi:type="dcterms:W3CDTF">2017-06-09T09:17:52Z</dcterms:created>
  <dcterms:modified xsi:type="dcterms:W3CDTF">2017-06-30T07:45:41Z</dcterms:modified>
  <cp:category/>
  <cp:version/>
  <cp:contentType/>
  <cp:contentStatus/>
</cp:coreProperties>
</file>